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lincolnshirecc-my.sharepoint.com/personal/eileen_mcmorrow_lincolnshire_gov_uk/Documents/Documents/SEN Schools Review/DfE Capital uploads/2425/"/>
    </mc:Choice>
  </mc:AlternateContent>
  <xr:revisionPtr revIDLastSave="0" documentId="8_{D8E544FC-58E4-4E94-AE14-3ACAA6C83A68}" xr6:coauthVersionLast="47" xr6:coauthVersionMax="47" xr10:uidLastSave="{00000000-0000-0000-0000-000000000000}"/>
  <bookViews>
    <workbookView xWindow="-120" yWindow="-120" windowWidth="29040" windowHeight="15840" firstSheet="1" activeTab="1" xr2:uid="{21A613E4-34B1-4F9E-B073-5E399F362A11}"/>
  </bookViews>
  <sheets>
    <sheet name="Guidance Sheet" sheetId="3" r:id="rId1"/>
    <sheet name="Data Return" sheetId="1" r:id="rId2"/>
    <sheet name="Tables" sheetId="2" state="hidden" r:id="rId3"/>
  </sheets>
  <definedNames>
    <definedName name="_xlnm.Print_Area" localSheetId="1">'Data Return'!$A$1:$AB$33</definedName>
    <definedName name="_xlnm.Print_Area" localSheetId="2">Tables!$H$1:$M$48</definedName>
    <definedName name="Progress">Tables!$J$33:$J$37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 l="1"/>
  <c r="D8" i="1"/>
  <c r="D13" i="1" l="1"/>
  <c r="D12" i="1"/>
  <c r="D11" i="1"/>
  <c r="D10" i="1"/>
  <c r="M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INGOLDBY, Eve</author>
  </authors>
  <commentList>
    <comment ref="O20" authorId="0" shapeId="0" xr:uid="{8D3795C9-854D-4FC9-91D4-3A478D835AA0}">
      <text>
        <r>
          <rPr>
            <sz val="10"/>
            <color indexed="81"/>
            <rFont val="Tahoma"/>
            <family val="2"/>
          </rPr>
          <t>Where final costings are not yet known, you may choose to provide indicative figures in the funding columns. Recording information on this form does not signal or create a final commitment, but we do ask that LAs return the template to the best of their ability.</t>
        </r>
        <r>
          <rPr>
            <sz val="9"/>
            <color indexed="81"/>
            <rFont val="Tahoma"/>
            <family val="2"/>
          </rPr>
          <t xml:space="preserve">
</t>
        </r>
      </text>
    </comment>
    <comment ref="D21" authorId="0" shapeId="0" xr:uid="{A48300FC-35BF-4955-A061-88316B84C7DD}">
      <text>
        <r>
          <rPr>
            <sz val="10"/>
            <color indexed="81"/>
            <rFont val="Tahoma"/>
            <family val="2"/>
          </rPr>
          <t>For new projects, the address of the site may not yet be confirmed. If there is a proposed/likely site address, please use this. If not, this column may be left blank.</t>
        </r>
        <r>
          <rPr>
            <b/>
            <sz val="10"/>
            <color indexed="81"/>
            <rFont val="Tahoma"/>
            <family val="2"/>
          </rPr>
          <t xml:space="preserve"> </t>
        </r>
      </text>
    </comment>
    <comment ref="K21" authorId="0" shapeId="0" xr:uid="{70CF6313-A867-4B0A-A7C0-34C5D88CCE72}">
      <text>
        <r>
          <rPr>
            <sz val="10"/>
            <color indexed="81"/>
            <rFont val="Tahoma"/>
            <family val="2"/>
          </rPr>
          <t xml:space="preserve">Reprovided places refer to </t>
        </r>
        <r>
          <rPr>
            <b/>
            <sz val="10"/>
            <color indexed="81"/>
            <rFont val="Tahoma"/>
            <family val="2"/>
          </rPr>
          <t>existing</t>
        </r>
        <r>
          <rPr>
            <sz val="10"/>
            <color indexed="81"/>
            <rFont val="Tahoma"/>
            <family val="2"/>
          </rPr>
          <t xml:space="preserve"> places that will </t>
        </r>
        <r>
          <rPr>
            <b/>
            <sz val="10"/>
            <color indexed="81"/>
            <rFont val="Tahoma"/>
            <family val="2"/>
          </rPr>
          <t>continue</t>
        </r>
        <r>
          <rPr>
            <sz val="10"/>
            <color indexed="81"/>
            <rFont val="Tahoma"/>
            <family val="2"/>
          </rPr>
          <t xml:space="preserve"> to be delivered and will benefit from the project.
</t>
        </r>
      </text>
    </comment>
    <comment ref="N21" authorId="0" shapeId="0" xr:uid="{93BD5334-9F35-4B10-AE90-EE29D8268C5C}">
      <text>
        <r>
          <rPr>
            <b/>
            <sz val="10"/>
            <color indexed="81"/>
            <rFont val="Tahoma"/>
            <family val="2"/>
          </rPr>
          <t xml:space="preserve">More details/examples:
</t>
        </r>
        <r>
          <rPr>
            <sz val="10"/>
            <color indexed="81"/>
            <rFont val="Tahoma"/>
            <family val="2"/>
          </rPr>
          <t>- Entirely new school
- Entirely new SEN unit within a school
- Expansion of existing provision (e.g. additional places created through a new classroom)
- Improvement of an existing provision (e.g. new equipment)
- New facility within an existing provision (e.g. sensory room or changing facility)
- Adapting existing provision to meet different needs
- Accessibility
- Other (please provide details in project description)</t>
        </r>
        <r>
          <rPr>
            <b/>
            <sz val="9"/>
            <color indexed="81"/>
            <rFont val="Tahoma"/>
            <family val="2"/>
          </rPr>
          <t xml:space="preserve">
</t>
        </r>
        <r>
          <rPr>
            <sz val="9"/>
            <color indexed="81"/>
            <rFont val="Tahoma"/>
            <family val="2"/>
          </rPr>
          <t xml:space="preserve">
</t>
        </r>
      </text>
    </comment>
    <comment ref="U21" authorId="0" shapeId="0" xr:uid="{26E707B3-A047-429A-A62D-89AC93A20A80}">
      <text>
        <r>
          <rPr>
            <sz val="11"/>
            <color theme="1"/>
            <rFont val="Calibri"/>
            <family val="2"/>
            <scheme val="minor"/>
          </rPr>
          <t>This does not include housing developer contribitions (which can be added to column T). Additional funding sources may include Basic Need funding, council reserves, borrowing etc.</t>
        </r>
      </text>
    </comment>
  </commentList>
</comments>
</file>

<file path=xl/sharedStrings.xml><?xml version="1.0" encoding="utf-8"?>
<sst xmlns="http://schemas.openxmlformats.org/spreadsheetml/2006/main" count="533" uniqueCount="399">
  <si>
    <t>Grant Assurance Data Return template - guidance for LAs</t>
  </si>
  <si>
    <t>Which projects should I enter Information about?</t>
  </si>
  <si>
    <r>
      <rPr>
        <sz val="11"/>
        <color rgb="FF000000"/>
        <rFont val="Arial"/>
        <family val="2"/>
      </rPr>
      <t xml:space="preserve">This template is designed to support LAs to provide details of the projects being funded as a result of their High Needs Provision Capital Allocations (HNPCA).  As we have now announced four years of HNPCA funding, </t>
    </r>
    <r>
      <rPr>
        <b/>
        <u/>
        <sz val="11"/>
        <color rgb="FF000000"/>
        <rFont val="Arial"/>
        <family val="2"/>
      </rPr>
      <t xml:space="preserve">LAs should endeavour to include all projects that have used HNPCA funding since 2021-22 up to 2024-25. </t>
    </r>
  </si>
  <si>
    <r>
      <t xml:space="preserve">LAs should return their updated templates to the department by </t>
    </r>
    <r>
      <rPr>
        <b/>
        <sz val="11"/>
        <color rgb="FF000000"/>
        <rFont val="Arial"/>
        <family val="2"/>
      </rPr>
      <t>1 October 2024</t>
    </r>
    <r>
      <rPr>
        <sz val="11"/>
        <color rgb="FF000000"/>
        <rFont val="Arial"/>
        <family val="2"/>
      </rPr>
      <t xml:space="preserve"> by emailing the completed template to: </t>
    </r>
    <r>
      <rPr>
        <u/>
        <sz val="11"/>
        <color rgb="FF000000"/>
        <rFont val="Arial"/>
        <family val="2"/>
      </rPr>
      <t>capital.allocations@education.gov.uk</t>
    </r>
    <r>
      <rPr>
        <sz val="11"/>
        <color rgb="FF000000"/>
        <rFont val="Arial"/>
        <family val="2"/>
      </rPr>
      <t xml:space="preserve">. </t>
    </r>
  </si>
  <si>
    <t xml:space="preserve">LAs should enter data on any known projects that will benefit from investment as a result of the their HNPCA grants. We recognise that at this stage projects may be at different stages in their delivery cycle, and may still be in the process of being fully developed (feasibility, planning, procurement etc). Recording a project on this form does not signal or create a final commitment to this project. LAs are simply requested to provide as complete a picture of intended works as possible. We recognise that not all HNPCA funding may be committed by the 1 October 2024, and therefore the template includes a record of funding that is not currently committed to a project. We would however encourage all LAs to complete the data return template to the best of their ability as this provides valuable data to the department as to the needs and the priorities of the sector in respect of High Needs capital funding, which will help inform future policy development. </t>
  </si>
  <si>
    <r>
      <t xml:space="preserve">If certain information might be considered locally or commercially sensitive (i.e. detailed costings for projects still in procurement or naming specific institutions where this might pre-empt local consultation), LAs should consider whether they can instead provide indicative figures or generic information (e.g. a plan to create a new SEN unit in an unidentified local secondary, pending conclusion of local consultation etc.). If LAs have any queries or concerns about the information requested, they can contact the department at </t>
    </r>
    <r>
      <rPr>
        <u/>
        <sz val="11"/>
        <color theme="4"/>
        <rFont val="Arial"/>
        <family val="2"/>
      </rPr>
      <t>capital.allocations@education.gov.uk</t>
    </r>
    <r>
      <rPr>
        <sz val="11"/>
        <color theme="1"/>
        <rFont val="Arial"/>
        <family val="2"/>
      </rPr>
      <t xml:space="preserve"> for further information or guidance.</t>
    </r>
  </si>
  <si>
    <t>How to Enter Information</t>
  </si>
  <si>
    <r>
      <t xml:space="preserve">You can select your LA name from the drop down list in </t>
    </r>
    <r>
      <rPr>
        <b/>
        <sz val="11"/>
        <color rgb="FF000000"/>
        <rFont val="Arial"/>
        <family val="2"/>
      </rPr>
      <t xml:space="preserve">Cell D7. </t>
    </r>
    <r>
      <rPr>
        <sz val="11"/>
        <color rgb="FF000000"/>
        <rFont val="Arial"/>
        <family val="2"/>
      </rPr>
      <t>This will auto-populate the LA Number and HNPCA funding in the boxes below. If for any reason there is any discrepancy between this figure and the figure available on the allocations spreadsheet on GOV.UK, the published allocations spreadsheet is final.</t>
    </r>
  </si>
  <si>
    <r>
      <t xml:space="preserve">Enter the date of completion in </t>
    </r>
    <r>
      <rPr>
        <b/>
        <sz val="11"/>
        <rFont val="Arial"/>
        <family val="2"/>
      </rPr>
      <t>Cell L7</t>
    </r>
    <r>
      <rPr>
        <sz val="11"/>
        <rFont val="Arial"/>
        <family val="2"/>
      </rPr>
      <t>.</t>
    </r>
  </si>
  <si>
    <r>
      <t xml:space="preserve">The total amount of funding from HNPCA that your LA has committed and uncommited will auto-complete in </t>
    </r>
    <r>
      <rPr>
        <b/>
        <sz val="11"/>
        <color rgb="FF000000"/>
        <rFont val="Arial"/>
        <family val="2"/>
      </rPr>
      <t>cells M12 to M13 as you complete</t>
    </r>
    <r>
      <rPr>
        <sz val="11"/>
        <color rgb="FF000000"/>
        <rFont val="Arial"/>
        <family val="2"/>
      </rPr>
      <t xml:space="preserve"> </t>
    </r>
    <r>
      <rPr>
        <b/>
        <sz val="11"/>
        <color rgb="FF000000"/>
        <rFont val="Arial"/>
        <family val="2"/>
      </rPr>
      <t>columns O, P, Q and R</t>
    </r>
    <r>
      <rPr>
        <sz val="11"/>
        <color rgb="FF000000"/>
        <rFont val="Arial"/>
        <family val="2"/>
      </rPr>
      <t>.</t>
    </r>
  </si>
  <si>
    <r>
      <rPr>
        <b/>
        <sz val="11"/>
        <color rgb="FF000000"/>
        <rFont val="Arial"/>
        <family val="2"/>
      </rPr>
      <t xml:space="preserve">Please complete all yellow boxes, </t>
    </r>
    <r>
      <rPr>
        <sz val="11"/>
        <color rgb="FF000000"/>
        <rFont val="Arial"/>
        <family val="2"/>
      </rPr>
      <t xml:space="preserve">the template will not populate with last year's return. </t>
    </r>
  </si>
  <si>
    <t>The blue boxes will auto-populate information. However, if you do need to override these, please email capital.allocations@education.gov.uk and we can provide the password to unprotect the sheet.</t>
  </si>
  <si>
    <t>Information on individual projects</t>
  </si>
  <si>
    <t xml:space="preserve">In the section of the form indicated as Project Information please provide the requested details for each column for any projects being funded as a result of any HNPCA funding. This should include any projects funded as a result of funding allocated through the Safety Valve programme. </t>
  </si>
  <si>
    <t xml:space="preserve">When you click on a yellow cell to enter data, instructions of how to enter the data will appear in a yellow box. Cells with a red tab in the corner offer more information and guidance when you hover over these cells. </t>
  </si>
  <si>
    <t>Some of these fields are protected to only allow specific answers. Please select the most relevant answer from the selection available. Please do not override and provide a different answer as this may not be counted as it is more difficult to process.</t>
  </si>
  <si>
    <r>
      <t xml:space="preserve">Where final </t>
    </r>
    <r>
      <rPr>
        <b/>
        <sz val="11"/>
        <rFont val="Arial"/>
        <family val="2"/>
      </rPr>
      <t>costings</t>
    </r>
    <r>
      <rPr>
        <sz val="11"/>
        <rFont val="Arial"/>
        <family val="2"/>
      </rPr>
      <t xml:space="preserve"> are not yet known, you may choose to provide indicative figures in the funding columns. When entering cost information please provide details of any proposed costs being met from: </t>
    </r>
  </si>
  <si>
    <t xml:space="preserve">          a) your LA's 2021-22 HNPCA grant; </t>
  </si>
  <si>
    <t xml:space="preserve">          b) your LA's 2022-23 HNPCA grant; </t>
  </si>
  <si>
    <t xml:space="preserve">          c) your LA's 2023-24 HNPCA grant; </t>
  </si>
  <si>
    <t xml:space="preserve">          d) your LA's 2024-25 HNPCA grant;</t>
  </si>
  <si>
    <t xml:space="preserve">          e) housing developer contributions (e.g. s106, CIL); and</t>
  </si>
  <si>
    <r>
      <t xml:space="preserve">          f) any </t>
    </r>
    <r>
      <rPr>
        <b/>
        <sz val="11"/>
        <color rgb="FF000000"/>
        <rFont val="Arial"/>
        <family val="2"/>
      </rPr>
      <t>additional</t>
    </r>
    <r>
      <rPr>
        <sz val="11"/>
        <color rgb="FF000000"/>
        <rFont val="Arial"/>
        <family val="2"/>
      </rPr>
      <t xml:space="preserve"> proposed funding from other sources being used to support the project (e.g. from Basic Need funding, council reserves, borrowing etc.).</t>
    </r>
  </si>
  <si>
    <t xml:space="preserve">If the project will not be using funding from one of the above sources, please put a '0' in the relevant column. </t>
  </si>
  <si>
    <r>
      <t xml:space="preserve">When entering the </t>
    </r>
    <r>
      <rPr>
        <b/>
        <sz val="11"/>
        <color theme="1"/>
        <rFont val="Arial"/>
        <family val="2"/>
      </rPr>
      <t>number of places</t>
    </r>
    <r>
      <rPr>
        <sz val="11"/>
        <color theme="1"/>
        <rFont val="Arial"/>
        <family val="2"/>
      </rPr>
      <t xml:space="preserve"> being delivered by the project, please break these down into:</t>
    </r>
  </si>
  <si>
    <t xml:space="preserve">          a) the initial number of new High Needs places expected to be delivered by the project when it is first completed (i.e. places that didn't previously exist or were not suitable for High Needs provision);</t>
  </si>
  <si>
    <t xml:space="preserve">          b) the total number of new places expected to be delivered by this project once it is at full capacity; and</t>
  </si>
  <si>
    <t xml:space="preserve">          c) the number of places expected to be reprovided by this project. By 'reprovided places' we mean High Needs places that may have already existed, but were not suited to meet local needs (i.e. places that have been adapted, remodelled or otherwise improved to change their use, bring them up to modern standards or to meet a wider range of need).</t>
  </si>
  <si>
    <t>If you require additional rows added to the table, select the bottom row of the table, and right click &gt; insert row.</t>
  </si>
  <si>
    <t xml:space="preserve">Data validation is drawn from tables on a hidden tables tab. Please do not change the tables or your data will not be consistent and we won't be able to analyse it. </t>
  </si>
  <si>
    <t>Acronyms used in this return template</t>
  </si>
  <si>
    <t>AP - Alternative Provision</t>
  </si>
  <si>
    <t>AY - Academic Year</t>
  </si>
  <si>
    <t>HN - High Needs</t>
  </si>
  <si>
    <t>HNPCA - High Needs Provision Capital Allocations</t>
  </si>
  <si>
    <t xml:space="preserve">LA - Local Authority </t>
  </si>
  <si>
    <t>N/A - Not Applicable</t>
  </si>
  <si>
    <t>PRU - Pupil Referral Unit</t>
  </si>
  <si>
    <t>RP - Resourced Provision</t>
  </si>
  <si>
    <t>SEN - Special Educational Needs</t>
  </si>
  <si>
    <t>SPI - Special Post-16 Institution</t>
  </si>
  <si>
    <t>TBC - To Be Confirmed</t>
  </si>
  <si>
    <t>UTC - University Technical College</t>
  </si>
  <si>
    <t>High Needs Provision Capital Allocations - Assurance Data Return</t>
  </si>
  <si>
    <r>
      <rPr>
        <sz val="11"/>
        <color rgb="FF000000"/>
        <rFont val="Arial"/>
        <family val="2"/>
      </rPr>
      <t xml:space="preserve">LAs should return this completed template to the department by </t>
    </r>
    <r>
      <rPr>
        <b/>
        <sz val="11"/>
        <color rgb="FF000000"/>
        <rFont val="Arial"/>
        <family val="2"/>
      </rPr>
      <t>1 October 2024</t>
    </r>
    <r>
      <rPr>
        <sz val="11"/>
        <color rgb="FF000000"/>
        <rFont val="Arial"/>
        <family val="2"/>
      </rPr>
      <t xml:space="preserve"> by emailing the completed template to: </t>
    </r>
    <r>
      <rPr>
        <u/>
        <sz val="11"/>
        <color rgb="FF4472C4"/>
        <rFont val="Arial"/>
        <family val="2"/>
      </rPr>
      <t>capital.allocations@education.gov.uk</t>
    </r>
    <r>
      <rPr>
        <sz val="11"/>
        <color rgb="FF000000"/>
        <rFont val="Arial"/>
        <family val="2"/>
      </rPr>
      <t>.  For more information on how to complete this form, please see the included Guidance Sheet.</t>
    </r>
  </si>
  <si>
    <t xml:space="preserve">    </t>
  </si>
  <si>
    <t>LOCAL AUTHORITY</t>
  </si>
  <si>
    <t>SELECT LOCAL AUTHORITY</t>
  </si>
  <si>
    <t>Date Template Completed</t>
  </si>
  <si>
    <t>LA Number</t>
  </si>
  <si>
    <t>2021-22 HNPCA Grant</t>
  </si>
  <si>
    <t>2022-23 HNPCA Grant</t>
  </si>
  <si>
    <t>HNPCA total funding</t>
  </si>
  <si>
    <t>2023-24 HNPCA Grant</t>
  </si>
  <si>
    <t>Total funding committed</t>
  </si>
  <si>
    <t>2024-25 HNPCA Grant</t>
  </si>
  <si>
    <t>Total uncommitted funding</t>
  </si>
  <si>
    <t>Project Information</t>
  </si>
  <si>
    <t>Places</t>
  </si>
  <si>
    <t>Types of Need</t>
  </si>
  <si>
    <t>Indicative/Provisional Funding</t>
  </si>
  <si>
    <t>Local Consultation</t>
  </si>
  <si>
    <t>Project delivery</t>
  </si>
  <si>
    <t>Name of School or Institution</t>
  </si>
  <si>
    <t>URN 
(If known)</t>
  </si>
  <si>
    <t>School or Institution Address</t>
  </si>
  <si>
    <t>Institution Type</t>
  </si>
  <si>
    <t>If institution type is 'other', please provide a brief description</t>
  </si>
  <si>
    <t>Ofsted Judgement</t>
  </si>
  <si>
    <t xml:space="preserve">Age Range </t>
  </si>
  <si>
    <t>Initial number of new HN places operational upon completion</t>
  </si>
  <si>
    <t>Total number of new HN places the project will deliver once at capacity</t>
  </si>
  <si>
    <t>Number of reprovided HN places</t>
  </si>
  <si>
    <t>What is the primary type of need this project will address?</t>
  </si>
  <si>
    <t>In addition to the primary type of need, will the project address any other types of need?</t>
  </si>
  <si>
    <r>
      <t>What is the main purpose of the project? (</t>
    </r>
    <r>
      <rPr>
        <b/>
        <i/>
        <sz val="9"/>
        <rFont val="Arial"/>
        <family val="2"/>
      </rPr>
      <t>please provide additional project description in column X</t>
    </r>
    <r>
      <rPr>
        <b/>
        <sz val="9"/>
        <rFont val="Arial"/>
        <family val="2"/>
      </rPr>
      <t>)</t>
    </r>
  </si>
  <si>
    <t>How much 2021-22 HNPCA funding will the project use?</t>
  </si>
  <si>
    <t>How much 2022-23 HNPCA funding will the project use?</t>
  </si>
  <si>
    <t>How much 2023-24 HNPCA funding will the project use?</t>
  </si>
  <si>
    <t>How much 2024-25 HNPCA funding will the project use?</t>
  </si>
  <si>
    <t>In addition to core HNPCA, how much Safety Valve funding will the project use? (This only applies to some LAs)</t>
  </si>
  <si>
    <t>In addition to HNPCA, how much additional funding from housing developer contributions (s106 and CIL) will the project use?</t>
  </si>
  <si>
    <t>If the project will use any other additional funding, how much funding will this be?</t>
  </si>
  <si>
    <t>What is the source of this additional funding?</t>
  </si>
  <si>
    <t>Have you consulted locally regarding this project?</t>
  </si>
  <si>
    <t>Please give more details about what you have done as part of the consultation process</t>
  </si>
  <si>
    <t>Has this project been completed?</t>
  </si>
  <si>
    <t>If the project plans have slipped, why is this?</t>
  </si>
  <si>
    <t>Which academic year do you anticipate the project being completed and the places being in use?</t>
  </si>
  <si>
    <t>If the project is no longer going ahead, why is this?</t>
  </si>
  <si>
    <r>
      <t xml:space="preserve">Brief Description of Project
</t>
    </r>
    <r>
      <rPr>
        <i/>
        <sz val="9"/>
        <rFont val="Arial"/>
        <family val="2"/>
      </rPr>
      <t>Please briefly set out any further details of the project</t>
    </r>
  </si>
  <si>
    <t>2021-22 ALLOCATION</t>
  </si>
  <si>
    <t>2022-23 ALLOCATION</t>
  </si>
  <si>
    <t>2023-24 ALLOCATION</t>
  </si>
  <si>
    <t>2024-25 ALLOCATION</t>
  </si>
  <si>
    <t>SELECT INSTITUTION TYPE</t>
  </si>
  <si>
    <t>-</t>
  </si>
  <si>
    <t>Independent school</t>
  </si>
  <si>
    <t>Ofsted inspection judgment</t>
  </si>
  <si>
    <t>Age Range</t>
  </si>
  <si>
    <t>Barking and Dagenham</t>
  </si>
  <si>
    <t>16-19 Academy/free school</t>
  </si>
  <si>
    <t>Outstanding</t>
  </si>
  <si>
    <t>Under 5s</t>
  </si>
  <si>
    <t>Barnet</t>
  </si>
  <si>
    <t>Academy/free school - Special</t>
  </si>
  <si>
    <t>Good</t>
  </si>
  <si>
    <t>Primary</t>
  </si>
  <si>
    <t>Barnsley</t>
  </si>
  <si>
    <t>Academy/free school - Mainstream</t>
  </si>
  <si>
    <t>Requires Improvement</t>
  </si>
  <si>
    <t>Secondary</t>
  </si>
  <si>
    <t>Bath and North East Somerset</t>
  </si>
  <si>
    <t>AP - Academy or free school</t>
  </si>
  <si>
    <t>Inadequate</t>
  </si>
  <si>
    <t>Primary and secondary</t>
  </si>
  <si>
    <t>Bedford Borough</t>
  </si>
  <si>
    <t>AP - PRU (LA maintained)</t>
  </si>
  <si>
    <t>This institution is not inspected by Ofsted</t>
  </si>
  <si>
    <t>Post-16</t>
  </si>
  <si>
    <t>Bexley</t>
  </si>
  <si>
    <t>LA nursery school</t>
  </si>
  <si>
    <t>This institution is open, but has not yet been inspected by Ofsted</t>
  </si>
  <si>
    <t>Secondary and post-16</t>
  </si>
  <si>
    <t>Birmingham</t>
  </si>
  <si>
    <t>Maintained school</t>
  </si>
  <si>
    <t>This institution is not yet open</t>
  </si>
  <si>
    <t>Primary, secondary and post-16</t>
  </si>
  <si>
    <t>Blackburn with Darwen</t>
  </si>
  <si>
    <t>Maintained Special school</t>
  </si>
  <si>
    <t>This institution is still to be determined</t>
  </si>
  <si>
    <t>Other category in 0-25 age-range (please specify in project description)</t>
  </si>
  <si>
    <t>Blackpool</t>
  </si>
  <si>
    <t>Non-Maintained Special School</t>
  </si>
  <si>
    <t>Bolton</t>
  </si>
  <si>
    <t>Other nursery or early years provision</t>
  </si>
  <si>
    <t>Bournemouth, Christchurch and Poole</t>
  </si>
  <si>
    <t>Other school</t>
  </si>
  <si>
    <t>Secondary Type of Need</t>
  </si>
  <si>
    <t>Bracknell Forest</t>
  </si>
  <si>
    <t>Other sixth-form or FE college</t>
  </si>
  <si>
    <t>No - The project will only address its primary type of need</t>
  </si>
  <si>
    <t>Bradford</t>
  </si>
  <si>
    <t>Special unit/ RP at academy</t>
  </si>
  <si>
    <t>Primary Type of Need</t>
  </si>
  <si>
    <t>Yes - The project will address a range of other needs</t>
  </si>
  <si>
    <t>Brent</t>
  </si>
  <si>
    <t>Special unit/ RP at free school</t>
  </si>
  <si>
    <t>Autistic Spectrum Disorder</t>
  </si>
  <si>
    <t>Yes - Autistic Spectrum Disorder</t>
  </si>
  <si>
    <t>Brighton and Hove</t>
  </si>
  <si>
    <t>Special unit/ RP at LA maintained school</t>
  </si>
  <si>
    <t>Hearing Impairment</t>
  </si>
  <si>
    <t>Yes - Hearing Impairment</t>
  </si>
  <si>
    <t>Bristol, City of</t>
  </si>
  <si>
    <t>Special unit/ RP at other school</t>
  </si>
  <si>
    <t>Moderate Learning Difficulty</t>
  </si>
  <si>
    <t>Yes - Moderate Learning Difficulty</t>
  </si>
  <si>
    <t>Bromley</t>
  </si>
  <si>
    <t>SPI (Special Post-16 Institution)</t>
  </si>
  <si>
    <t>Multi- Sensory Impairment</t>
  </si>
  <si>
    <t>Yes - Multi- Sensory Impairment</t>
  </si>
  <si>
    <t>Buckinghamshire</t>
  </si>
  <si>
    <t>Studio school</t>
  </si>
  <si>
    <t>Other (please provide details in project description)</t>
  </si>
  <si>
    <t>Yes - Other (please provide details in project description)</t>
  </si>
  <si>
    <t>Bury</t>
  </si>
  <si>
    <t>University technical college</t>
  </si>
  <si>
    <t>Physical Disability</t>
  </si>
  <si>
    <t>Yes - Physical Disability</t>
  </si>
  <si>
    <t>Calderdale</t>
  </si>
  <si>
    <t>Profound &amp; Multiple Learning Difficulty</t>
  </si>
  <si>
    <t>Yes - Profound &amp; Multiple Learning Difficulty</t>
  </si>
  <si>
    <t>Cambridgeshire</t>
  </si>
  <si>
    <t>Main Purpose of Project</t>
  </si>
  <si>
    <t>Severe Learning Difficulty</t>
  </si>
  <si>
    <t>Yes - Severe Learning Difficulty</t>
  </si>
  <si>
    <t>Camden</t>
  </si>
  <si>
    <t>Entirely new free school</t>
  </si>
  <si>
    <t>Social, Emotional and Mental Health</t>
  </si>
  <si>
    <t>Yes - Social, Emotional and Mental Health</t>
  </si>
  <si>
    <t>Central Bedfordshire</t>
  </si>
  <si>
    <t>Entirely new LA presumption route school</t>
  </si>
  <si>
    <t>Specific Learning Difficulty</t>
  </si>
  <si>
    <t>Yes - Specific Learning Difficulty</t>
  </si>
  <si>
    <t>Cheshire East</t>
  </si>
  <si>
    <t>Entirely new SEN unit within a school</t>
  </si>
  <si>
    <t>Speech, Language and Communication</t>
  </si>
  <si>
    <t>Yes - Speech, Language and Communication</t>
  </si>
  <si>
    <t>Cheshire West and Chester</t>
  </si>
  <si>
    <t>Expansion of existing provision (existing site)</t>
  </si>
  <si>
    <t>Visual Impairment</t>
  </si>
  <si>
    <t>Yes - Visual Impairment</t>
  </si>
  <si>
    <t>City of London</t>
  </si>
  <si>
    <t>N/A</t>
  </si>
  <si>
    <t>Expansion of existing provision (satellite site)</t>
  </si>
  <si>
    <t>Cornwall</t>
  </si>
  <si>
    <t>Improvement of an existing provision</t>
  </si>
  <si>
    <t>Coventry</t>
  </si>
  <si>
    <t>New facility within an existing provision</t>
  </si>
  <si>
    <t>Croydon</t>
  </si>
  <si>
    <t>Adapting existing provision to meet different needs</t>
  </si>
  <si>
    <t>Cumberland</t>
  </si>
  <si>
    <t>Accessibility</t>
  </si>
  <si>
    <t>Anticipated completion</t>
  </si>
  <si>
    <t>Has the project been completed?</t>
  </si>
  <si>
    <t>Cumbria</t>
  </si>
  <si>
    <t>Yes, the project has been completed</t>
  </si>
  <si>
    <t>Darlington</t>
  </si>
  <si>
    <t>AY 2021/22</t>
  </si>
  <si>
    <t>No, but the project is in progress and on track</t>
  </si>
  <si>
    <t>Derby</t>
  </si>
  <si>
    <t>AY 2022/23</t>
  </si>
  <si>
    <t>No, the project is in progress but has slipped against original plans</t>
  </si>
  <si>
    <t>Derbyshire</t>
  </si>
  <si>
    <t>AY 2023/24</t>
  </si>
  <si>
    <t>No, the project has not yet started</t>
  </si>
  <si>
    <t>Devon</t>
  </si>
  <si>
    <t>AY 2024/25</t>
  </si>
  <si>
    <t>The project is no longer going ahead</t>
  </si>
  <si>
    <t>Doncaster</t>
  </si>
  <si>
    <t>AY 2025/26</t>
  </si>
  <si>
    <t>Dorset</t>
  </si>
  <si>
    <t>AY 2026/27</t>
  </si>
  <si>
    <t>If project has been cancelled</t>
  </si>
  <si>
    <t>Dudley</t>
  </si>
  <si>
    <t>Local consultation</t>
  </si>
  <si>
    <t>AY 2027/28</t>
  </si>
  <si>
    <t>Durham</t>
  </si>
  <si>
    <t>Consultation completed</t>
  </si>
  <si>
    <t>AY 2028/29</t>
  </si>
  <si>
    <t>Funding needed to be prioritised elsewhere</t>
  </si>
  <si>
    <t>Ealing</t>
  </si>
  <si>
    <t>Consultation in progress</t>
  </si>
  <si>
    <t>AY 2029/30</t>
  </si>
  <si>
    <t>Costs of the project were higher than anticipated</t>
  </si>
  <si>
    <t>East Riding of Yorkshire</t>
  </si>
  <si>
    <t>Consultation planned, but not yet started</t>
  </si>
  <si>
    <t>Beyond 2030</t>
  </si>
  <si>
    <t>Site was not viable</t>
  </si>
  <si>
    <t>East Sussex</t>
  </si>
  <si>
    <t>TBC</t>
  </si>
  <si>
    <t>NA</t>
  </si>
  <si>
    <t>The need for places has changed</t>
  </si>
  <si>
    <t>Enfield</t>
  </si>
  <si>
    <t>Other</t>
  </si>
  <si>
    <t>Essex</t>
  </si>
  <si>
    <t>Gateshead</t>
  </si>
  <si>
    <t>Gloucestershire</t>
  </si>
  <si>
    <t>Greenwich</t>
  </si>
  <si>
    <t>Hackney</t>
  </si>
  <si>
    <t>Halton</t>
  </si>
  <si>
    <t>Hammersmith and Fulham</t>
  </si>
  <si>
    <t>Difficulties in procuring work/delays in construction</t>
  </si>
  <si>
    <t>Hampshire</t>
  </si>
  <si>
    <t xml:space="preserve">Other </t>
  </si>
  <si>
    <t>Haringey</t>
  </si>
  <si>
    <t>Harrow</t>
  </si>
  <si>
    <t>Hartlepool</t>
  </si>
  <si>
    <t>Havering</t>
  </si>
  <si>
    <t>Herefordshire</t>
  </si>
  <si>
    <t>Hertfordshire</t>
  </si>
  <si>
    <t>Hillingdon</t>
  </si>
  <si>
    <t>Hounslow</t>
  </si>
  <si>
    <t>Isle of Wight</t>
  </si>
  <si>
    <t>Isles of Scilly</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</si>
  <si>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</si>
  <si>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</si>
  <si>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</si>
  <si>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</si>
  <si>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</si>
  <si>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</si>
  <si>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</si>
  <si>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</si>
  <si>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</si>
  <si>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</si>
  <si>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</si>
  <si>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</si>
  <si>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</si>
  <si>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</si>
  <si>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</si>
  <si>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</si>
  <si>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</si>
  <si>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</si>
  <si>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</si>
  <si>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</si>
  <si>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</si>
  <si>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</si>
  <si>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</si>
  <si>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</si>
  <si>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</si>
  <si>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Lincolnshire</t>
  </si>
  <si>
    <t>North Northamptonshire</t>
  </si>
  <si>
    <t>North Somerset</t>
  </si>
  <si>
    <t>North Tyneside</t>
  </si>
  <si>
    <t>North Yorkshire</t>
  </si>
  <si>
    <t>Northumberland</t>
  </si>
  <si>
    <t>Nottingham</t>
  </si>
  <si>
    <t>Nottinghamshire</t>
  </si>
  <si>
    <t>Oldham</t>
  </si>
  <si>
    <t>Oxfordshire</t>
  </si>
  <si>
    <t>Peterborough</t>
  </si>
  <si>
    <t>Plymouth</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</si>
  <si>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</si>
  <si>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</si>
  <si>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</si>
  <si>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</si>
  <si>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</si>
  <si>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</si>
  <si>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</si>
  <si>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</si>
  <si>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</si>
  <si>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</si>
  <si>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</si>
  <si>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</si>
  <si>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</si>
  <si>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</si>
  <si>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</si>
  <si>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</si>
  <si>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</si>
  <si>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</si>
  <si>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</si>
  <si>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</si>
  <si>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</si>
  <si>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 Helens</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</si>
  <si>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</si>
  <si>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</si>
  <si>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</si>
  <si>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</si>
  <si>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</si>
  <si>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</si>
  <si>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</si>
  <si>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</si>
  <si>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</si>
  <si>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</si>
  <si>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</si>
  <si>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</si>
  <si>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</si>
  <si>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</si>
  <si>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</si>
  <si>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Wakefield</t>
  </si>
  <si>
    <t>Walsall</t>
  </si>
  <si>
    <t>Waltham Forest</t>
  </si>
  <si>
    <t>Wandsworth</t>
  </si>
  <si>
    <t>Warrington</t>
  </si>
  <si>
    <t>Warwickshire</t>
  </si>
  <si>
    <t>West Berkshire</t>
  </si>
  <si>
    <t>West Northamptonshire</t>
  </si>
  <si>
    <t>West Sussex</t>
  </si>
  <si>
    <t>Westmorland and Furness</t>
  </si>
  <si>
    <t>Westminster</t>
  </si>
  <si>
    <t>Wigan</t>
  </si>
  <si>
    <t>Wiltshire</t>
  </si>
  <si>
    <t>Windsor and Maidenhead</t>
  </si>
  <si>
    <t>Wirral</t>
  </si>
  <si>
    <t>Wokingham</t>
  </si>
  <si>
    <t>Wolverhampton</t>
  </si>
  <si>
    <t>Worcestershire</t>
  </si>
  <si>
    <t>York</t>
  </si>
  <si>
    <t xml:space="preserve">Lincoln St Christophers School </t>
  </si>
  <si>
    <t>Grantham Additional Needs Fellowship</t>
  </si>
  <si>
    <t>Lincoln St Francis School</t>
  </si>
  <si>
    <t>Gosberton House Academy</t>
  </si>
  <si>
    <t>Springwell Alternative Academy Lincoln</t>
  </si>
  <si>
    <t>Grantham Additional Needs Fellowship - Ambergate</t>
  </si>
  <si>
    <t>Enhanced Resource Provision - Various schools</t>
  </si>
  <si>
    <t>Horncastle St Lawrence School</t>
  </si>
  <si>
    <t>Bowl Alley Lane, Horncastle, LN9 5EJ</t>
  </si>
  <si>
    <t xml:space="preserve">New build scheme on existing site commenced September 2022. Expansion and change to type of need met. Will meet All Needs excluding Primary Need SEMH. </t>
  </si>
  <si>
    <t>Hykeham Rd, Lincoln, LN6 8AR</t>
  </si>
  <si>
    <t xml:space="preserve">New build primary school on separate site and new block and remodel of existing site to become secondary site. Expansion and change to type of need met. Will meet All Needs excluding Primary Need SEMH. </t>
  </si>
  <si>
    <t>Sandon Close, Sandon Rd, Grantham, NG31 9AX</t>
  </si>
  <si>
    <t>Extensive strategic consultation completed in 2018. Local pre-planning planning consultation undertaken by Trust as self-delivery scheme.</t>
  </si>
  <si>
    <t>Remodel and provision of new hydrotherapy pool. Consrtuction completed September 2023. Chnage to type of needs met. Will meet All Needs excluding Primary Need SEMH. Merge with Ambergate completed 1st January 2024. HN Placement numbers related to whole school when mergered, not site specific.</t>
  </si>
  <si>
    <t>Wickenby Cres, Lincoln, LN1 3TJ</t>
  </si>
  <si>
    <t>Extensive strategic consultation completed in 2018.. Local pre-planning planning consultation completed May 2023, with extensive stakeholder involvement.</t>
  </si>
  <si>
    <t>Extensive strategic consultation completed in 2018. Local pre-planning planning consultation held in Feb 2021, with extensive  key stakeholder involvement.</t>
  </si>
  <si>
    <t xml:space="preserve">Extensive strategic consultation completed in 2018. Local pre-planning planning consultation completed Jan 2022 with extensive key stakeholder involvement. </t>
  </si>
  <si>
    <t>Remodel scheme currently in construction. Increase to type of needs met. Will meet All Needs excluding Primary Need SEMH.</t>
  </si>
  <si>
    <t>11 Westhorpe Rd, Gosberton, PE11 4EW</t>
  </si>
  <si>
    <t>Extensive strategic consultation completed in 2018. Local pre-planning planning consultation completed October 2023, with extensive key stakeholder involvement.</t>
  </si>
  <si>
    <t>Remodel and new block scheme currently in construction. Increase to type of needs met. Will meet All Needs excluding Primary Need SEMH.</t>
  </si>
  <si>
    <t>Macaulay Drive, Lincoln, LN2 4EL</t>
  </si>
  <si>
    <t xml:space="preserve">Expansion scheme to incorporate partial LA owned premises adjacents to existing provision. </t>
  </si>
  <si>
    <t>South Road, Bourne, PE10 9JD</t>
  </si>
  <si>
    <t>Willoughby Priory Academy</t>
  </si>
  <si>
    <t>Aegir - A Specialist Academy</t>
  </si>
  <si>
    <t>Sweyn Lane, Gainsborough, Lincolnshire, DN21 1PB</t>
  </si>
  <si>
    <t xml:space="preserve">Planned expansion scheme to existing All Needs Special School. Repurposing of 3 specialist teaching spaces to generic classrooms. </t>
  </si>
  <si>
    <t xml:space="preserve">Planned expansion scheme to existing All Needs Speciali School. Expanding into vacant primary school adjacent to site. </t>
  </si>
  <si>
    <t>Basic Need Funding, Condition Funding, DSG Grant, Prior Years High Needs Grants (20/21 and earlier).</t>
  </si>
  <si>
    <t>Basic Need Funding</t>
  </si>
  <si>
    <t>Basic Need Funding, Condition Funding, Prior Years High Needs Grants (20/21 and earlier).</t>
  </si>
  <si>
    <t>Condition Funding, DSG Grant, Council's own funds.</t>
  </si>
  <si>
    <t>Basic Need Funding, Condition Funding, Section 77 Receipts, DSG Grant, Council's own funds, Covid Support Fund, Prior Years High Needs Grants (20/21 and earlier).</t>
  </si>
  <si>
    <t>Academy Trust contribution, Council's own funds, various other service area contributions source not yet defined.</t>
  </si>
  <si>
    <t xml:space="preserve">LA proposing to develop Mainstream SEND Units and Mainstream AP provision across up to 23 mainstream settings. SEND Units will be in line with LCC's strategic position of all needs provision. Project is currently in development with Executive approval to proceed due 1/10/24. </t>
  </si>
  <si>
    <t xml:space="preserve">Across a rnage of mainstream schools </t>
  </si>
  <si>
    <t xml:space="preserve">Maintained and Academy Mainstream Schools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</si>
</sst>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809]#,##0"/>
  </numFmts>
  <fonts count="36" x14ac:knownFonts="1">
    <font>
      <sz val="11"/>
      <color theme="1"/>
      <name val="Calibri"/>
      <family val="2"/>
      <scheme val="minor"/>
    </font>
    <font>
      <b/>
      <sz val="11"/>
      <color theme="1"/>
      <name val="Calibri"/>
      <family val="2"/>
      <scheme val="minor"/>
    </font>
    <font>
      <b/>
      <sz val="14"/>
      <color rgb="FF104F75"/>
      <name val="Arial"/>
      <family val="2"/>
    </font>
    <font>
      <b/>
      <sz val="12"/>
      <color theme="0"/>
      <name val="Arial"/>
      <family val="2"/>
    </font>
    <font>
      <b/>
      <sz val="9"/>
      <color theme="1"/>
      <name val="Arial"/>
      <family val="2"/>
    </font>
    <font>
      <sz val="11"/>
      <color theme="1"/>
      <name val="Calibri"/>
      <family val="2"/>
      <scheme val="minor"/>
    </font>
    <font>
      <b/>
      <sz val="12"/>
      <color theme="1"/>
      <name val="Calibri"/>
      <family val="2"/>
      <scheme val="minor"/>
    </font>
    <font>
      <sz val="10"/>
      <color rgb="FF000000"/>
      <name val="Arial"/>
      <family val="2"/>
    </font>
    <font>
      <b/>
      <sz val="10"/>
      <color rgb="FF000000"/>
      <name val="Arial"/>
      <family val="2"/>
    </font>
    <font>
      <b/>
      <sz val="9"/>
      <name val="Arial"/>
      <family val="2"/>
    </font>
    <font>
      <i/>
      <sz val="9"/>
      <name val="Arial"/>
      <family val="2"/>
    </font>
    <font>
      <sz val="11"/>
      <color theme="1"/>
      <name val="Arial"/>
      <family val="2"/>
    </font>
    <font>
      <sz val="8"/>
      <name val="Calibri"/>
      <family val="2"/>
      <scheme val="minor"/>
    </font>
    <font>
      <sz val="12"/>
      <color theme="1"/>
      <name val="Calibri"/>
      <family val="2"/>
      <scheme val="minor"/>
    </font>
    <font>
      <b/>
      <u/>
      <sz val="11"/>
      <color theme="1"/>
      <name val="Calibri"/>
      <family val="2"/>
      <scheme val="minor"/>
    </font>
    <font>
      <sz val="9"/>
      <color indexed="81"/>
      <name val="Tahoma"/>
      <family val="2"/>
    </font>
    <font>
      <b/>
      <sz val="9"/>
      <color indexed="81"/>
      <name val="Tahoma"/>
      <family val="2"/>
    </font>
    <font>
      <b/>
      <sz val="10"/>
      <color indexed="81"/>
      <name val="Tahoma"/>
      <family val="2"/>
    </font>
    <font>
      <sz val="10"/>
      <color indexed="81"/>
      <name val="Tahoma"/>
      <family val="2"/>
    </font>
    <font>
      <sz val="11"/>
      <color theme="0"/>
      <name val="Calibri"/>
      <family val="2"/>
      <scheme val="minor"/>
    </font>
    <font>
      <sz val="11"/>
      <name val="Calibri"/>
      <family val="2"/>
      <scheme val="minor"/>
    </font>
    <font>
      <sz val="11"/>
      <color rgb="FF000000"/>
      <name val="Calibri"/>
      <family val="2"/>
    </font>
    <font>
      <b/>
      <i/>
      <sz val="9"/>
      <name val="Arial"/>
      <family val="2"/>
    </font>
    <font>
      <sz val="12"/>
      <color rgb="FF000000"/>
      <name val="Arial"/>
      <family val="2"/>
    </font>
    <font>
      <sz val="11"/>
      <color rgb="FF000000"/>
      <name val="Arial"/>
      <family val="2"/>
    </font>
    <font>
      <b/>
      <sz val="11"/>
      <color rgb="FF000000"/>
      <name val="Arial"/>
      <family val="2"/>
    </font>
    <font>
      <b/>
      <u/>
      <sz val="11"/>
      <color rgb="FF000000"/>
      <name val="Arial"/>
      <family val="2"/>
    </font>
    <font>
      <u/>
      <sz val="11"/>
      <color rgb="FF000000"/>
      <name val="Arial"/>
      <family val="2"/>
    </font>
    <font>
      <u/>
      <sz val="11"/>
      <color rgb="FF4472C4"/>
      <name val="Arial"/>
      <family val="2"/>
    </font>
    <font>
      <sz val="11"/>
      <name val="Arial"/>
      <family val="2"/>
    </font>
    <font>
      <sz val="11"/>
      <color theme="1"/>
      <name val="Arial"/>
      <family val="2"/>
    </font>
    <font>
      <b/>
      <sz val="12"/>
      <color rgb="FF104F75"/>
      <name val="Arial"/>
      <family val="2"/>
    </font>
    <font>
      <b/>
      <u/>
      <sz val="11"/>
      <color theme="1"/>
      <name val="Arial"/>
      <family val="2"/>
    </font>
    <font>
      <u/>
      <sz val="11"/>
      <color theme="4"/>
      <name val="Arial"/>
      <family val="2"/>
    </font>
    <font>
      <b/>
      <sz val="11"/>
      <name val="Arial"/>
      <family val="2"/>
    </font>
    <font>
      <b/>
      <sz val="11"/>
      <color theme="1"/>
      <name val="Arial"/>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104F75"/>
        <bgColor indexed="64"/>
      </patternFill>
    </fill>
    <fill>
      <patternFill patternType="solid">
        <fgColor theme="8" tint="0.79998168889431442"/>
        <bgColor indexed="65"/>
      </patternFill>
    </fill>
  </fills>
  <borders count="34">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rgb="FF104F75"/>
      </left>
      <right/>
      <top style="thin">
        <color rgb="FF104F75"/>
      </top>
      <bottom/>
      <diagonal/>
    </border>
    <border>
      <left/>
      <right/>
      <top style="thin">
        <color rgb="FF104F75"/>
      </top>
      <bottom/>
      <diagonal/>
    </border>
    <border>
      <left/>
      <right style="thin">
        <color rgb="FF104F75"/>
      </right>
      <top style="thin">
        <color rgb="FF104F75"/>
      </top>
      <bottom/>
      <diagonal/>
    </border>
    <border>
      <left style="thin">
        <color rgb="FF104F75"/>
      </left>
      <right/>
      <top/>
      <bottom/>
      <diagonal/>
    </border>
    <border>
      <left/>
      <right style="thin">
        <color rgb="FF104F75"/>
      </right>
      <top/>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theme="0" tint="-0.499984740745262"/>
      </top>
      <bottom/>
      <diagonal/>
    </border>
    <border>
      <left style="thin">
        <color theme="0"/>
      </left>
      <right style="thin">
        <color theme="0"/>
      </right>
      <top style="thin">
        <color theme="0" tint="-0.499984740745262"/>
      </top>
      <bottom/>
      <diagonal/>
    </border>
    <border>
      <left/>
      <right style="thin">
        <color theme="0"/>
      </right>
      <top style="thin">
        <color theme="0" tint="-0.499984740745262"/>
      </top>
      <bottom/>
      <diagonal/>
    </border>
    <border>
      <left/>
      <right/>
      <top/>
      <bottom style="thin">
        <color theme="0"/>
      </bottom>
      <diagonal/>
    </border>
    <border>
      <left/>
      <right/>
      <top style="thin">
        <color theme="0"/>
      </top>
      <bottom style="thin">
        <color theme="0"/>
      </bottom>
      <diagonal/>
    </border>
    <border>
      <left style="thin">
        <color theme="0" tint="-0.499984740745262"/>
      </left>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7">
    <xf numFmtId="0" fontId="0" fillId="0" borderId="0"/>
    <xf numFmtId="44" fontId="5" fillId="0" borderId="0" applyFont="0" applyFill="0" applyBorder="0" applyAlignment="0" applyProtection="0"/>
    <xf numFmtId="0" fontId="5" fillId="0" borderId="0"/>
    <xf numFmtId="0" fontId="5" fillId="6" borderId="0" applyNumberFormat="0" applyBorder="0" applyAlignment="0" applyProtection="0"/>
    <xf numFmtId="14" fontId="5" fillId="4" borderId="1">
      <protection locked="0"/>
    </xf>
    <xf numFmtId="9" fontId="23" fillId="0" borderId="0" applyFont="0" applyFill="0" applyBorder="0" applyAlignment="0" applyProtection="0"/>
    <xf numFmtId="0" fontId="21" fillId="0" borderId="0" applyNumberFormat="0" applyBorder="0" applyProtection="0"/>
  </cellStyleXfs>
  <cellXfs count="107">
    <xf numFmtId="0" fontId="0" fillId="0" borderId="0" xfId="0"/>
    <xf numFmtId="0" fontId="1" fillId="0" borderId="0" xfId="0" applyFont="1"/>
    <xf numFmtId="0" fontId="2" fillId="2" borderId="0" xfId="0" applyFont="1" applyFill="1"/>
    <xf numFmtId="0" fontId="0" fillId="2" borderId="0" xfId="0" applyFill="1"/>
    <xf numFmtId="0" fontId="0" fillId="2" borderId="1" xfId="0" applyFill="1" applyBorder="1"/>
    <xf numFmtId="0" fontId="3" fillId="5" borderId="2" xfId="0" applyFont="1" applyFill="1" applyBorder="1" applyAlignment="1">
      <alignment vertical="center"/>
    </xf>
    <xf numFmtId="0" fontId="3" fillId="5" borderId="3" xfId="0" applyFont="1" applyFill="1" applyBorder="1" applyAlignment="1">
      <alignment vertical="center"/>
    </xf>
    <xf numFmtId="0" fontId="0" fillId="2" borderId="0" xfId="0" applyFill="1" applyAlignment="1">
      <alignment horizontal="left" wrapText="1"/>
    </xf>
    <xf numFmtId="0" fontId="3" fillId="2" borderId="0" xfId="0" applyFont="1" applyFill="1" applyAlignment="1">
      <alignment vertical="center"/>
    </xf>
    <xf numFmtId="0" fontId="6" fillId="2" borderId="0" xfId="0" applyFont="1" applyFill="1" applyAlignment="1">
      <alignment horizontal="right"/>
    </xf>
    <xf numFmtId="0" fontId="7" fillId="0" borderId="0" xfId="2" applyFont="1" applyAlignment="1">
      <alignment horizontal="left"/>
    </xf>
    <xf numFmtId="0" fontId="8" fillId="0" borderId="0" xfId="2" applyFont="1" applyAlignment="1">
      <alignment horizontal="left" vertical="center"/>
    </xf>
    <xf numFmtId="0" fontId="7" fillId="0" borderId="0" xfId="2" applyFont="1" applyAlignment="1">
      <alignment horizontal="left" vertical="center"/>
    </xf>
    <xf numFmtId="0" fontId="9" fillId="3" borderId="9" xfId="0" applyFont="1" applyFill="1" applyBorder="1" applyAlignment="1">
      <alignment horizontal="left" vertical="top" wrapText="1"/>
    </xf>
    <xf numFmtId="0" fontId="9" fillId="3" borderId="5" xfId="0" applyFont="1" applyFill="1" applyBorder="1" applyAlignment="1">
      <alignment horizontal="left" vertical="top" wrapText="1"/>
    </xf>
    <xf numFmtId="0" fontId="0" fillId="2" borderId="0" xfId="0" applyFill="1" applyAlignment="1">
      <alignment vertical="top"/>
    </xf>
    <xf numFmtId="0" fontId="0" fillId="4" borderId="8" xfId="0" applyFill="1" applyBorder="1" applyAlignment="1" applyProtection="1">
      <alignment wrapText="1"/>
      <protection locked="0"/>
    </xf>
    <xf numFmtId="0" fontId="0" fillId="4" borderId="4" xfId="0" applyFill="1" applyBorder="1" applyAlignment="1" applyProtection="1">
      <alignment wrapText="1"/>
      <protection locked="0"/>
    </xf>
    <xf numFmtId="0" fontId="0" fillId="4" borderId="7" xfId="0" applyFill="1" applyBorder="1" applyProtection="1">
      <protection locked="0"/>
    </xf>
    <xf numFmtId="0" fontId="0" fillId="4" borderId="5" xfId="0" applyFill="1" applyBorder="1" applyAlignment="1" applyProtection="1">
      <alignment wrapText="1"/>
      <protection locked="0"/>
    </xf>
    <xf numFmtId="0" fontId="6" fillId="4" borderId="0" xfId="0" applyFont="1" applyFill="1" applyAlignment="1" applyProtection="1">
      <alignment horizontal="center"/>
      <protection locked="0"/>
    </xf>
    <xf numFmtId="0" fontId="11" fillId="2" borderId="0" xfId="0" applyFont="1" applyFill="1"/>
    <xf numFmtId="0" fontId="0" fillId="2" borderId="11" xfId="0" applyFill="1" applyBorder="1"/>
    <xf numFmtId="0" fontId="0" fillId="2" borderId="13" xfId="0" applyFill="1" applyBorder="1"/>
    <xf numFmtId="0" fontId="0" fillId="2" borderId="14" xfId="0" applyFill="1" applyBorder="1"/>
    <xf numFmtId="0" fontId="0" fillId="2" borderId="15" xfId="0" applyFill="1" applyBorder="1"/>
    <xf numFmtId="0" fontId="9" fillId="3" borderId="16" xfId="0" applyFont="1" applyFill="1" applyBorder="1" applyAlignment="1">
      <alignment horizontal="left" vertical="top" wrapText="1"/>
    </xf>
    <xf numFmtId="0" fontId="5" fillId="6" borderId="18" xfId="3" applyBorder="1"/>
    <xf numFmtId="14" fontId="0" fillId="4" borderId="1" xfId="0" applyNumberFormat="1" applyFill="1" applyBorder="1" applyProtection="1">
      <protection locked="0"/>
    </xf>
    <xf numFmtId="0" fontId="13" fillId="2" borderId="0" xfId="0" applyFont="1" applyFill="1" applyAlignment="1">
      <alignment horizontal="right"/>
    </xf>
    <xf numFmtId="0" fontId="14" fillId="2" borderId="0" xfId="0" applyFont="1" applyFill="1" applyAlignment="1">
      <alignment horizontal="right"/>
    </xf>
    <xf numFmtId="0" fontId="5" fillId="6" borderId="0" xfId="3" applyAlignment="1" applyProtection="1">
      <alignment horizontal="center"/>
      <protection hidden="1"/>
    </xf>
    <xf numFmtId="164" fontId="0" fillId="2" borderId="0" xfId="0" applyNumberFormat="1" applyFill="1"/>
    <xf numFmtId="164" fontId="0" fillId="2" borderId="0" xfId="0" applyNumberFormat="1" applyFill="1" applyAlignment="1">
      <alignment vertical="top"/>
    </xf>
    <xf numFmtId="164" fontId="0" fillId="0" borderId="0" xfId="0" applyNumberFormat="1"/>
    <xf numFmtId="164" fontId="0" fillId="2" borderId="1" xfId="0" applyNumberFormat="1" applyFill="1" applyBorder="1"/>
    <xf numFmtId="164" fontId="3" fillId="5" borderId="3" xfId="0" applyNumberFormat="1" applyFont="1" applyFill="1" applyBorder="1" applyAlignment="1">
      <alignment vertical="center"/>
    </xf>
    <xf numFmtId="164" fontId="3" fillId="2" borderId="0" xfId="0" applyNumberFormat="1" applyFont="1" applyFill="1" applyAlignment="1">
      <alignment vertical="center"/>
    </xf>
    <xf numFmtId="164" fontId="9" fillId="3" borderId="16" xfId="0" applyNumberFormat="1" applyFont="1" applyFill="1" applyBorder="1" applyAlignment="1">
      <alignment horizontal="left" vertical="top" wrapText="1"/>
    </xf>
    <xf numFmtId="2" fontId="0" fillId="2" borderId="0" xfId="0" applyNumberFormat="1" applyFill="1"/>
    <xf numFmtId="2" fontId="0" fillId="2" borderId="0" xfId="0" applyNumberFormat="1" applyFill="1" applyAlignment="1">
      <alignment vertical="top"/>
    </xf>
    <xf numFmtId="2" fontId="6" fillId="2" borderId="0" xfId="0" applyNumberFormat="1" applyFont="1" applyFill="1" applyAlignment="1">
      <alignment horizontal="right"/>
    </xf>
    <xf numFmtId="2" fontId="6" fillId="2" borderId="0" xfId="0" applyNumberFormat="1" applyFont="1" applyFill="1"/>
    <xf numFmtId="2" fontId="3" fillId="5" borderId="3" xfId="0" applyNumberFormat="1" applyFont="1" applyFill="1" applyBorder="1" applyAlignment="1">
      <alignment vertical="center"/>
    </xf>
    <xf numFmtId="2" fontId="3" fillId="2" borderId="0" xfId="0" applyNumberFormat="1" applyFont="1" applyFill="1" applyAlignment="1">
      <alignment vertical="center"/>
    </xf>
    <xf numFmtId="2" fontId="9" fillId="3" borderId="5" xfId="0" applyNumberFormat="1" applyFont="1" applyFill="1" applyBorder="1" applyAlignment="1">
      <alignment horizontal="left" vertical="top" wrapText="1"/>
    </xf>
    <xf numFmtId="2" fontId="9" fillId="3" borderId="6" xfId="0" applyNumberFormat="1" applyFont="1" applyFill="1" applyBorder="1" applyAlignment="1">
      <alignment horizontal="left" vertical="top" wrapText="1"/>
    </xf>
    <xf numFmtId="2" fontId="0" fillId="0" borderId="0" xfId="0" applyNumberFormat="1"/>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0" fontId="19" fillId="2" borderId="0" xfId="0" applyFont="1" applyFill="1"/>
    <xf numFmtId="0" fontId="0" fillId="0" borderId="25" xfId="0" applyBorder="1"/>
    <xf numFmtId="0" fontId="0" fillId="0" borderId="26" xfId="0" applyBorder="1"/>
    <xf numFmtId="2" fontId="0" fillId="0" borderId="26" xfId="0" applyNumberFormat="1" applyBorder="1"/>
    <xf numFmtId="0" fontId="0" fillId="0" borderId="27" xfId="0" applyBorder="1"/>
    <xf numFmtId="164" fontId="5" fillId="6" borderId="0" xfId="3" applyNumberFormat="1" applyAlignment="1" applyProtection="1">
      <alignment horizontal="center"/>
      <protection hidden="1"/>
    </xf>
    <xf numFmtId="0" fontId="5" fillId="0" borderId="0" xfId="3" applyFill="1" applyAlignment="1" applyProtection="1">
      <alignment horizontal="center"/>
      <protection hidden="1"/>
    </xf>
    <xf numFmtId="164" fontId="5" fillId="6" borderId="0" xfId="3" applyNumberFormat="1" applyBorder="1" applyAlignment="1" applyProtection="1">
      <alignment horizontal="center"/>
      <protection hidden="1"/>
    </xf>
    <xf numFmtId="164" fontId="0" fillId="2" borderId="28" xfId="0" applyNumberFormat="1" applyFill="1" applyBorder="1"/>
    <xf numFmtId="164" fontId="0" fillId="2" borderId="29" xfId="0" applyNumberFormat="1" applyFill="1" applyBorder="1"/>
    <xf numFmtId="0" fontId="20" fillId="0" borderId="0" xfId="0" applyFont="1"/>
    <xf numFmtId="164" fontId="4" fillId="3" borderId="17" xfId="0" applyNumberFormat="1" applyFont="1" applyFill="1" applyBorder="1"/>
    <xf numFmtId="164" fontId="4" fillId="3" borderId="19" xfId="0" applyNumberFormat="1" applyFont="1" applyFill="1" applyBorder="1"/>
    <xf numFmtId="164" fontId="4" fillId="3" borderId="18" xfId="0" applyNumberFormat="1" applyFont="1" applyFill="1" applyBorder="1"/>
    <xf numFmtId="164" fontId="0" fillId="4" borderId="4" xfId="0" applyNumberFormat="1" applyFill="1" applyBorder="1" applyAlignment="1" applyProtection="1">
      <alignment horizontal="right" wrapText="1"/>
      <protection locked="0" hidden="1"/>
    </xf>
    <xf numFmtId="164" fontId="0" fillId="4" borderId="4" xfId="1" applyNumberFormat="1" applyFont="1" applyFill="1" applyBorder="1" applyAlignment="1" applyProtection="1">
      <alignment horizontal="right" wrapText="1"/>
      <protection locked="0" hidden="1"/>
    </xf>
    <xf numFmtId="0" fontId="0" fillId="4" borderId="7" xfId="0" applyFill="1" applyBorder="1" applyAlignment="1" applyProtection="1">
      <alignment wrapText="1"/>
      <protection locked="0"/>
    </xf>
    <xf numFmtId="0" fontId="0" fillId="4" borderId="10" xfId="0" applyFill="1" applyBorder="1" applyAlignment="1" applyProtection="1">
      <alignment wrapText="1"/>
      <protection locked="0"/>
    </xf>
    <xf numFmtId="0" fontId="0" fillId="2" borderId="0" xfId="0" applyFill="1" applyAlignment="1">
      <alignment wrapText="1"/>
    </xf>
    <xf numFmtId="0" fontId="9" fillId="3" borderId="30" xfId="0" applyFont="1" applyFill="1" applyBorder="1" applyAlignment="1">
      <alignment horizontal="left" vertical="top" wrapText="1"/>
    </xf>
    <xf numFmtId="0" fontId="0" fillId="2" borderId="14" xfId="0" applyFill="1" applyBorder="1" applyAlignment="1">
      <alignment wrapText="1"/>
    </xf>
    <xf numFmtId="0" fontId="0" fillId="2" borderId="15" xfId="0" applyFill="1" applyBorder="1" applyAlignment="1">
      <alignment wrapText="1"/>
    </xf>
    <xf numFmtId="0" fontId="1" fillId="2" borderId="0" xfId="0" applyFont="1" applyFill="1" applyAlignment="1">
      <alignment horizontal="right"/>
    </xf>
    <xf numFmtId="164" fontId="5" fillId="3" borderId="0" xfId="3" applyNumberFormat="1" applyFill="1" applyAlignment="1" applyProtection="1">
      <alignment horizontal="center"/>
      <protection hidden="1"/>
    </xf>
    <xf numFmtId="0" fontId="1" fillId="6" borderId="19" xfId="3" applyFont="1" applyBorder="1"/>
    <xf numFmtId="2" fontId="4" fillId="3" borderId="17" xfId="0" applyNumberFormat="1" applyFont="1" applyFill="1" applyBorder="1" applyAlignment="1">
      <alignment wrapText="1"/>
    </xf>
    <xf numFmtId="2" fontId="4" fillId="3" borderId="19" xfId="0" applyNumberFormat="1" applyFont="1" applyFill="1" applyBorder="1" applyAlignment="1">
      <alignment wrapText="1"/>
    </xf>
    <xf numFmtId="0" fontId="0" fillId="3" borderId="19" xfId="0" applyFill="1" applyBorder="1"/>
    <xf numFmtId="0" fontId="0" fillId="3" borderId="18" xfId="0" applyFill="1" applyBorder="1"/>
    <xf numFmtId="0" fontId="1" fillId="3" borderId="17" xfId="3" applyFont="1" applyFill="1" applyBorder="1"/>
    <xf numFmtId="165" fontId="0" fillId="0" borderId="0" xfId="5" applyNumberFormat="1" applyFont="1" applyFill="1"/>
    <xf numFmtId="165" fontId="0" fillId="0" borderId="0" xfId="5" applyNumberFormat="1" applyFont="1" applyAlignment="1">
      <alignment horizontal="right"/>
    </xf>
    <xf numFmtId="165" fontId="0" fillId="0" borderId="0" xfId="5" applyNumberFormat="1" applyFont="1"/>
    <xf numFmtId="165" fontId="0" fillId="0" borderId="31" xfId="5" applyNumberFormat="1" applyFont="1" applyFill="1" applyBorder="1"/>
    <xf numFmtId="165" fontId="0" fillId="0" borderId="31" xfId="5" applyNumberFormat="1" applyFont="1" applyBorder="1"/>
    <xf numFmtId="165" fontId="0" fillId="0" borderId="31" xfId="5" applyNumberFormat="1" applyFont="1" applyBorder="1" applyAlignment="1">
      <alignment horizontal="right"/>
    </xf>
    <xf numFmtId="165" fontId="0" fillId="0" borderId="31" xfId="5" applyNumberFormat="1" applyFont="1" applyFill="1" applyBorder="1" applyAlignment="1">
      <alignment horizontal="right"/>
    </xf>
    <xf numFmtId="0" fontId="24" fillId="2" borderId="0" xfId="0" applyFont="1" applyFill="1" applyAlignment="1">
      <alignment wrapText="1"/>
    </xf>
    <xf numFmtId="0" fontId="24" fillId="2" borderId="0" xfId="0" applyFont="1" applyFill="1" applyAlignment="1">
      <alignment vertical="top" wrapText="1"/>
    </xf>
    <xf numFmtId="0" fontId="24" fillId="0" borderId="0" xfId="0" applyFont="1" applyAlignment="1">
      <alignment vertical="top" wrapText="1"/>
    </xf>
    <xf numFmtId="0" fontId="7" fillId="0" borderId="32" xfId="2" applyFont="1" applyBorder="1" applyAlignment="1">
      <alignment horizontal="left"/>
    </xf>
    <xf numFmtId="0" fontId="7" fillId="0" borderId="32" xfId="2" applyFont="1" applyBorder="1" applyAlignment="1">
      <alignment horizontal="left" vertical="center"/>
    </xf>
    <xf numFmtId="165" fontId="0" fillId="0" borderId="33" xfId="5" applyNumberFormat="1" applyFont="1" applyFill="1" applyBorder="1"/>
    <xf numFmtId="165" fontId="0" fillId="0" borderId="32" xfId="5" applyNumberFormat="1" applyFont="1" applyFill="1" applyBorder="1"/>
    <xf numFmtId="165" fontId="0" fillId="0" borderId="33" xfId="5" applyNumberFormat="1" applyFont="1" applyFill="1" applyBorder="1" applyAlignment="1">
      <alignment horizontal="right"/>
    </xf>
    <xf numFmtId="0" fontId="29" fillId="2" borderId="0" xfId="0" applyFont="1" applyFill="1" applyAlignment="1">
      <alignment vertical="top"/>
    </xf>
    <xf numFmtId="0" fontId="30" fillId="2" borderId="12" xfId="0" applyFont="1" applyFill="1" applyBorder="1"/>
    <xf numFmtId="0" fontId="31" fillId="2" borderId="0" xfId="0" applyFont="1" applyFill="1"/>
    <xf numFmtId="0" fontId="30" fillId="2" borderId="0" xfId="0" applyFont="1" applyFill="1"/>
    <xf numFmtId="0" fontId="32" fillId="2" borderId="0" xfId="0" applyFont="1" applyFill="1"/>
    <xf numFmtId="0" fontId="30" fillId="2" borderId="0" xfId="0" applyFont="1" applyFill="1" applyAlignment="1">
      <alignment wrapText="1"/>
    </xf>
    <xf numFmtId="0" fontId="29" fillId="2" borderId="0" xfId="0" applyFont="1" applyFill="1" applyAlignment="1">
      <alignment wrapText="1"/>
    </xf>
    <xf numFmtId="0" fontId="30" fillId="2" borderId="0" xfId="0" applyFont="1" applyFill="1" applyAlignment="1">
      <alignment vertical="top"/>
    </xf>
    <xf numFmtId="0" fontId="30" fillId="2" borderId="20" xfId="0" applyFont="1" applyFill="1" applyBorder="1" applyAlignment="1">
      <alignment vertical="top"/>
    </xf>
    <xf numFmtId="1" fontId="0" fillId="4" borderId="4" xfId="0" applyNumberFormat="1" applyFill="1" applyBorder="1" applyAlignment="1" applyProtection="1">
      <alignment wrapText="1"/>
      <protection locked="0"/>
    </xf>
  </cellXfs>
  <cellStyles count="7">
    <cellStyle name="20% - Accent5" xfId="3" builtinId="46"/>
    <cellStyle name="Currency" xfId="1" builtinId="4"/>
    <cellStyle name="Normal" xfId="0" builtinId="0"/>
    <cellStyle name="Normal 2" xfId="6" xr:uid="{8FAD9B03-2C30-4265-88B2-8D67ECC4A01A}"/>
    <cellStyle name="Normal 5 2" xfId="2" xr:uid="{DDE9838F-6396-4004-A89F-64156647AED7}"/>
    <cellStyle name="Per cent 2" xfId="5" xr:uid="{CAC0CCAE-36FE-459C-9EA6-B704ADC61C8F}"/>
    <cellStyle name="Style 1" xfId="4" xr:uid="{AB62651D-D7CD-464A-8704-1ED98A10D6C5}"/>
  </cellStyles>
  <dxfs count="30">
    <dxf>
      <protection locked="0" hidden="0"/>
    </dxf>
    <dxf>
      <fill>
        <patternFill patternType="solid">
          <fgColor indexed="64"/>
          <bgColor theme="7" tint="0.79998168889431442"/>
        </patternFill>
      </fill>
      <border diagonalUp="0" diagonalDown="0">
        <left style="thin">
          <color theme="0" tint="-0.499984740745262"/>
        </left>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1"/>
        <color theme="1"/>
        <name val="Calibri"/>
        <family val="2"/>
        <scheme val="minor"/>
      </font>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1"/>
    </dxf>
    <dxf>
      <font>
        <b val="0"/>
        <i val="0"/>
        <strike val="0"/>
        <condense val="0"/>
        <extend val="0"/>
        <outline val="0"/>
        <shadow val="0"/>
        <u val="none"/>
        <vertAlign val="baseline"/>
        <sz val="11"/>
        <color theme="1"/>
        <name val="Calibri"/>
        <family val="2"/>
        <scheme val="minor"/>
      </font>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1"/>
    </dxf>
    <dxf>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1"/>
    </dxf>
    <dxf>
      <font>
        <b val="0"/>
        <i val="0"/>
        <strike val="0"/>
        <condense val="0"/>
        <extend val="0"/>
        <outline val="0"/>
        <shadow val="0"/>
        <u val="none"/>
        <vertAlign val="baseline"/>
        <sz val="11"/>
        <color theme="1"/>
        <name val="Calibri"/>
        <family val="2"/>
        <scheme val="minor"/>
      </font>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1"/>
    </dxf>
    <dxf>
      <font>
        <b val="0"/>
        <i val="0"/>
        <strike val="0"/>
        <condense val="0"/>
        <extend val="0"/>
        <outline val="0"/>
        <shadow val="0"/>
        <u val="none"/>
        <vertAlign val="baseline"/>
        <sz val="11"/>
        <color theme="1"/>
        <name val="Calibri"/>
        <family val="2"/>
        <scheme val="minor"/>
      </font>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1"/>
    </dxf>
    <dxf>
      <font>
        <b val="0"/>
        <i val="0"/>
        <strike val="0"/>
        <condense val="0"/>
        <extend val="0"/>
        <outline val="0"/>
        <shadow val="0"/>
        <u val="none"/>
        <vertAlign val="baseline"/>
        <sz val="11"/>
        <color theme="1"/>
        <name val="Calibri"/>
        <family val="2"/>
        <scheme val="minor"/>
      </font>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1"/>
    </dxf>
    <dxf>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1"/>
    </dxf>
    <dxf>
      <numFmt numFmtId="164" formatCode="&quot;£&quot;#,##0.00"/>
      <fill>
        <patternFill patternType="solid">
          <fgColor indexed="64"/>
          <bgColor theme="7" tint="0.79998168889431442"/>
        </patternFill>
      </fill>
      <alignment horizontal="right"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1"/>
    </dxf>
    <dxf>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numFmt numFmtId="0" formatCode="General"/>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numFmt numFmtId="0" formatCode="General"/>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numFmt numFmtId="0" formatCode="General"/>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numFmt numFmtId="1" formatCode="0"/>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protection locked="0" hidden="0"/>
    </dxf>
    <dxf>
      <fill>
        <patternFill patternType="solid">
          <fgColor indexed="64"/>
          <bgColor theme="7" tint="0.79998168889431442"/>
        </patternFill>
      </fill>
      <alignment horizontal="general" vertical="bottom" textRotation="0" wrapText="1" indent="0" justifyLastLine="0" shrinkToFit="0" readingOrder="0"/>
      <border diagonalUp="0" diagonalDown="0">
        <left/>
        <right style="thin">
          <color theme="0" tint="-0.499984740745262"/>
        </right>
        <top style="thin">
          <color theme="0" tint="-0.499984740745262"/>
        </top>
        <bottom style="thin">
          <color theme="0" tint="-0.499984740745262"/>
        </bottom>
        <vertical/>
        <horizontal/>
      </border>
      <protection locked="0" hidden="0"/>
    </dxf>
    <dxf>
      <border outline="0">
        <left style="thin">
          <color theme="0" tint="-0.499984740745262"/>
        </left>
        <right style="thin">
          <color theme="0" tint="-0.499984740745262"/>
        </right>
        <bottom style="thin">
          <color theme="0" tint="-0.499984740745262"/>
        </bottom>
      </border>
    </dxf>
    <dxf>
      <protection locked="0" hidden="0"/>
    </dxf>
    <dxf>
      <font>
        <b/>
        <i val="0"/>
        <strike val="0"/>
        <condense val="0"/>
        <extend val="0"/>
        <outline val="0"/>
        <shadow val="0"/>
        <u val="none"/>
        <vertAlign val="baseline"/>
        <sz val="9"/>
        <color auto="1"/>
        <name val="Arial"/>
        <family val="2"/>
        <scheme val="none"/>
      </font>
      <fill>
        <patternFill patternType="solid">
          <fgColor indexed="64"/>
          <bgColor theme="8" tint="0.79998168889431442"/>
        </patternFill>
      </fill>
      <alignment horizontal="left" vertical="top" textRotation="0" wrapText="1" indent="0" justifyLastLine="0" shrinkToFit="0" readingOrder="0"/>
      <border diagonalUp="0" diagonalDown="0" outline="0">
        <left style="thin">
          <color theme="0" tint="-0.499984740745262"/>
        </left>
        <right style="thin">
          <color theme="0" tint="-0.499984740745262"/>
        </right>
        <top/>
        <bottom/>
      </border>
    </dxf>
  </dxfs>
  <tableStyles count="0" defaultTableStyle="TableStyleMedium2" defaultPivotStyle="PivotStyleLight16"/>
  <colors>
    <mruColors>
      <color rgb="FF104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C8EA58-64F1-4D2D-B85F-0FEFCC1391CD}" name="Table1" displayName="Table1" ref="B21:AB69" totalsRowShown="0" headerRowDxfId="29" dataDxfId="28" tableBorderDxfId="27">
  <autoFilter ref="B21:AB69" xr:uid="{1106B6C6-675A-4BA3-83A8-99207CA0414D}"/>
  <tableColumns count="27">
    <tableColumn id="1" xr3:uid="{83BA318C-07D5-4370-B063-1E4B5D974FB8}" name="Name of School or Institution" dataDxfId="26"/>
    <tableColumn id="3" xr3:uid="{C72CB3BA-CA8C-4DD2-B64F-F4C7EC9A0499}" name="URN _x000a_(If known)" dataDxfId="25"/>
    <tableColumn id="4" xr3:uid="{BDD85F81-6844-4B05-8679-47C68A78871F}" name="School or Institution Address" dataDxfId="24"/>
    <tableColumn id="5" xr3:uid="{50324C99-225A-4772-898D-6993BE3AE7A5}" name="Institution Type" dataDxfId="23"/>
    <tableColumn id="29" xr3:uid="{5371C5A4-7B18-451D-96F1-6FE307564E92}" name="If institution type is 'other', please provide a brief description" dataDxfId="22"/>
    <tableColumn id="6" xr3:uid="{38B8BED5-36EE-4BDD-9278-C70A869516D4}" name="Ofsted Judgement" dataDxfId="21"/>
    <tableColumn id="7" xr3:uid="{25F49A25-0148-4D8B-BDAD-24351ED9E52F}" name="Age Range " dataDxfId="20"/>
    <tableColumn id="8" xr3:uid="{6DF2358E-DEE0-42E2-9707-5DFA62B68007}" name="Initial number of new HN places operational upon completion" dataDxfId="19"/>
    <tableColumn id="19" xr3:uid="{2ECE3C46-68E2-490F-BA80-34C314093F3A}" name="Total number of new HN places the project will deliver once at capacity" dataDxfId="18"/>
    <tableColumn id="9" xr3:uid="{757327C1-E383-4BE6-98AB-1829D1DD9FF4}" name="Number of reprovided HN places" dataDxfId="17"/>
    <tableColumn id="11" xr3:uid="{ED3392C1-B5B0-4BA7-8682-45F509F91A14}" name="What is the primary type of need this project will address?" dataDxfId="16"/>
    <tableColumn id="2" xr3:uid="{C5C5AFC3-CE98-42E0-8F27-1C400ACE0AD6}" name="In addition to the primary type of need, will the project address any other types of need?" dataDxfId="15"/>
    <tableColumn id="10" xr3:uid="{D4BD7182-273E-45DA-992C-3586AF87BC62}" name="What is the main purpose of the project? (please provide additional project description in column X)" dataDxfId="14"/>
    <tableColumn id="23" xr3:uid="{BB7C9A23-19E0-4A40-91FF-342187E20073}" name="How much 2021-22 HNPCA funding will the project use?" dataDxfId="13"/>
    <tableColumn id="12" xr3:uid="{2AFA98F6-DF12-4C15-BCA0-E808715B45C7}" name="How much 2022-23 HNPCA funding will the project use?" dataDxfId="12"/>
    <tableColumn id="24" xr3:uid="{72B197E1-7F71-4BF9-80D3-0DCD858E3658}" name="How much 2023-24 HNPCA funding will the project use?" dataDxfId="11" dataCellStyle="Currency"/>
    <tableColumn id="17" xr3:uid="{E31DCE9E-BAE2-43D2-9B8B-3BF3579B7993}" name="How much 2024-25 HNPCA funding will the project use?" dataDxfId="10" dataCellStyle="Currency"/>
    <tableColumn id="26" xr3:uid="{0FF2D7C4-EED9-445A-84C6-91EA21EEB933}" name="In addition to core HNPCA, how much Safety Valve funding will the project use? (This only applies to some LAs)" dataDxfId="9" dataCellStyle="Currency"/>
    <tableColumn id="14" xr3:uid="{68F4201D-EF51-4BAC-B127-DAA376DC9047}" name="In addition to HNPCA, how much additional funding from housing developer contributions (s106 and CIL) will the project use?" dataDxfId="8" dataCellStyle="Currency"/>
    <tableColumn id="13" xr3:uid="{698AA700-920B-4B14-A53F-16B057E94C3A}" name="If the project will use any other additional funding, how much funding will this be?" dataDxfId="7" dataCellStyle="Currency"/>
    <tableColumn id="22" xr3:uid="{D9797FCA-B4E6-4995-AFA1-E3E1F4B8AC4A}" name="What is the source of this additional funding?" dataDxfId="6" dataCellStyle="Currency"/>
    <tableColumn id="18" xr3:uid="{C6314F5F-FCF4-4353-8346-ABDB5D9CA3CE}" name="Have you consulted locally regarding this project?" dataDxfId="5"/>
    <tableColumn id="15" xr3:uid="{C79F66E6-2E04-4E38-86EB-870F95DB9AF1}" name="Please give more details about what you have done as part of the consultation process" dataDxfId="4"/>
    <tableColumn id="20" xr3:uid="{F5916BEC-02F5-41B5-8221-51250841D67E}" name="Has this project been completed?" dataDxfId="3"/>
    <tableColumn id="25" xr3:uid="{18812A16-4769-41D7-83CE-709BBCA41A20}" name="If the project plans have slipped, why is this?" dataDxfId="2"/>
    <tableColumn id="16" xr3:uid="{1A2A44FB-F6CA-46B5-B6EB-9EAB6C1A9D9B}" name="Which academic year do you anticipate the project being completed and the places being in use?" dataDxfId="1"/>
    <tableColumn id="21" xr3:uid="{9A1257DD-981B-47E3-9479-D317978A6064}" name="If the project is no longer going ahead, why is thi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3FCC3-FB4C-4365-92FF-8ADAACEB5E90}">
  <sheetPr>
    <tabColor theme="7"/>
    <pageSetUpPr fitToPage="1"/>
  </sheetPr>
  <dimension ref="B1:D49"/>
  <sheetViews>
    <sheetView zoomScale="58" zoomScaleNormal="100" workbookViewId="0">
      <selection activeCell="C33" sqref="C33"/>
    </sheetView>
  </sheetViews>
  <sheetFormatPr defaultColWidth="9" defaultRowHeight="15" x14ac:dyDescent="0.25"/>
  <cols>
    <col min="1" max="1" width="2.5703125" style="3" customWidth="1"/>
    <col min="2" max="2" width="1.28515625" style="3" customWidth="1"/>
    <col min="3" max="3" width="139.7109375" style="21" customWidth="1"/>
    <col min="4" max="4" width="4.5703125" style="3" customWidth="1"/>
    <col min="5" max="16384" width="9" style="3"/>
  </cols>
  <sheetData>
    <row r="1" spans="2:4" ht="24" customHeight="1" x14ac:dyDescent="0.25"/>
    <row r="2" spans="2:4" ht="12.75" customHeight="1" x14ac:dyDescent="0.25">
      <c r="B2" s="22"/>
      <c r="C2" s="98"/>
      <c r="D2" s="23"/>
    </row>
    <row r="3" spans="2:4" ht="15.4" customHeight="1" x14ac:dyDescent="0.25">
      <c r="B3" s="24"/>
      <c r="C3" s="99" t="s">
        <v>0</v>
      </c>
      <c r="D3" s="25"/>
    </row>
    <row r="4" spans="2:4" ht="14.65" customHeight="1" x14ac:dyDescent="0.25">
      <c r="B4" s="24"/>
      <c r="C4" s="100"/>
      <c r="D4" s="25"/>
    </row>
    <row r="5" spans="2:4" ht="14.65" customHeight="1" x14ac:dyDescent="0.25">
      <c r="B5" s="24"/>
      <c r="C5" s="101" t="s">
        <v>1</v>
      </c>
      <c r="D5" s="25"/>
    </row>
    <row r="6" spans="2:4" ht="67.150000000000006" customHeight="1" x14ac:dyDescent="0.25">
      <c r="B6" s="24"/>
      <c r="C6" s="89" t="s">
        <v>2</v>
      </c>
      <c r="D6" s="25"/>
    </row>
    <row r="7" spans="2:4" ht="37.9" customHeight="1" x14ac:dyDescent="0.25">
      <c r="B7" s="24"/>
      <c r="C7" s="89" t="s">
        <v>3</v>
      </c>
      <c r="D7" s="25"/>
    </row>
    <row r="8" spans="2:4" ht="18.75" customHeight="1" x14ac:dyDescent="0.25">
      <c r="B8" s="24"/>
      <c r="C8" s="102"/>
      <c r="D8" s="25"/>
    </row>
    <row r="9" spans="2:4" s="70" customFormat="1" ht="98.65" customHeight="1" x14ac:dyDescent="0.25">
      <c r="B9" s="72"/>
      <c r="C9" s="103" t="s">
        <v>4</v>
      </c>
      <c r="D9" s="73"/>
    </row>
    <row r="10" spans="2:4" ht="76.150000000000006" customHeight="1" x14ac:dyDescent="0.25">
      <c r="B10" s="24"/>
      <c r="C10" s="102" t="s">
        <v>5</v>
      </c>
      <c r="D10" s="25"/>
    </row>
    <row r="11" spans="2:4" ht="36" customHeight="1" x14ac:dyDescent="0.25">
      <c r="B11" s="24"/>
      <c r="C11" s="101" t="s">
        <v>6</v>
      </c>
      <c r="D11" s="25"/>
    </row>
    <row r="12" spans="2:4" ht="49.15" customHeight="1" x14ac:dyDescent="0.25">
      <c r="B12" s="24"/>
      <c r="C12" s="90" t="s">
        <v>7</v>
      </c>
      <c r="D12" s="25"/>
    </row>
    <row r="13" spans="2:4" ht="32.25" customHeight="1" x14ac:dyDescent="0.25">
      <c r="B13" s="24"/>
      <c r="C13" s="97" t="s">
        <v>8</v>
      </c>
      <c r="D13" s="25"/>
    </row>
    <row r="14" spans="2:4" ht="40.15" customHeight="1" x14ac:dyDescent="0.25">
      <c r="B14" s="24"/>
      <c r="C14" s="90" t="s">
        <v>9</v>
      </c>
      <c r="D14" s="25"/>
    </row>
    <row r="15" spans="2:4" ht="39.4" customHeight="1" x14ac:dyDescent="0.25">
      <c r="B15" s="24"/>
      <c r="C15" s="90" t="s">
        <v>10</v>
      </c>
      <c r="D15" s="25"/>
    </row>
    <row r="16" spans="2:4" ht="42" customHeight="1" x14ac:dyDescent="0.25">
      <c r="B16" s="24"/>
      <c r="C16" s="91" t="s">
        <v>11</v>
      </c>
      <c r="D16" s="25"/>
    </row>
    <row r="17" spans="2:4" ht="42" customHeight="1" x14ac:dyDescent="0.25">
      <c r="B17" s="24"/>
      <c r="C17" s="100"/>
      <c r="D17" s="25"/>
    </row>
    <row r="18" spans="2:4" ht="37.5" customHeight="1" x14ac:dyDescent="0.25">
      <c r="B18" s="24"/>
      <c r="C18" s="101" t="s">
        <v>12</v>
      </c>
      <c r="D18" s="25"/>
    </row>
    <row r="19" spans="2:4" ht="43.9" customHeight="1" x14ac:dyDescent="0.25">
      <c r="B19" s="24"/>
      <c r="C19" s="103" t="s">
        <v>13</v>
      </c>
      <c r="D19" s="25"/>
    </row>
    <row r="20" spans="2:4" ht="34.15" customHeight="1" x14ac:dyDescent="0.25">
      <c r="B20" s="24"/>
      <c r="C20" s="102" t="s">
        <v>14</v>
      </c>
      <c r="D20" s="25"/>
    </row>
    <row r="21" spans="2:4" ht="33.75" customHeight="1" x14ac:dyDescent="0.25">
      <c r="B21" s="24"/>
      <c r="C21" s="102" t="s">
        <v>15</v>
      </c>
      <c r="D21" s="25"/>
    </row>
    <row r="22" spans="2:4" ht="37.5" customHeight="1" x14ac:dyDescent="0.25">
      <c r="B22" s="24"/>
      <c r="C22" s="103" t="s">
        <v>16</v>
      </c>
      <c r="D22" s="25"/>
    </row>
    <row r="23" spans="2:4" ht="20.65" customHeight="1" x14ac:dyDescent="0.25">
      <c r="B23" s="24"/>
      <c r="C23" s="103" t="s">
        <v>17</v>
      </c>
      <c r="D23" s="25"/>
    </row>
    <row r="24" spans="2:4" ht="20.25" customHeight="1" x14ac:dyDescent="0.25">
      <c r="B24" s="24"/>
      <c r="C24" s="103" t="s">
        <v>18</v>
      </c>
      <c r="D24" s="25"/>
    </row>
    <row r="25" spans="2:4" ht="19.149999999999999" customHeight="1" x14ac:dyDescent="0.25">
      <c r="B25" s="24"/>
      <c r="C25" s="103" t="s">
        <v>19</v>
      </c>
      <c r="D25" s="25"/>
    </row>
    <row r="26" spans="2:4" ht="19.149999999999999" customHeight="1" x14ac:dyDescent="0.25">
      <c r="B26" s="24"/>
      <c r="C26" s="103" t="s">
        <v>20</v>
      </c>
      <c r="D26" s="25"/>
    </row>
    <row r="27" spans="2:4" ht="19.149999999999999" customHeight="1" x14ac:dyDescent="0.25">
      <c r="B27" s="24"/>
      <c r="C27" s="103" t="s">
        <v>21</v>
      </c>
      <c r="D27" s="25"/>
    </row>
    <row r="28" spans="2:4" ht="37.5" customHeight="1" x14ac:dyDescent="0.25">
      <c r="B28" s="24"/>
      <c r="C28" s="89" t="s">
        <v>22</v>
      </c>
      <c r="D28" s="25"/>
    </row>
    <row r="29" spans="2:4" ht="25.5" customHeight="1" x14ac:dyDescent="0.25">
      <c r="B29" s="24"/>
      <c r="C29" s="103" t="s">
        <v>23</v>
      </c>
      <c r="D29" s="25"/>
    </row>
    <row r="30" spans="2:4" ht="24" customHeight="1" x14ac:dyDescent="0.25">
      <c r="B30" s="24"/>
      <c r="C30" s="102" t="s">
        <v>24</v>
      </c>
      <c r="D30" s="25"/>
    </row>
    <row r="31" spans="2:4" ht="34.5" customHeight="1" x14ac:dyDescent="0.25">
      <c r="B31" s="48"/>
      <c r="C31" s="103" t="s">
        <v>25</v>
      </c>
      <c r="D31" s="25"/>
    </row>
    <row r="32" spans="2:4" ht="22.15" customHeight="1" x14ac:dyDescent="0.25">
      <c r="B32" s="48"/>
      <c r="C32" s="103" t="s">
        <v>26</v>
      </c>
      <c r="D32" s="50"/>
    </row>
    <row r="33" spans="2:4" ht="46.9" customHeight="1" x14ac:dyDescent="0.25">
      <c r="B33" s="48"/>
      <c r="C33" s="102" t="s">
        <v>27</v>
      </c>
      <c r="D33" s="50"/>
    </row>
    <row r="34" spans="2:4" ht="27" customHeight="1" x14ac:dyDescent="0.25">
      <c r="B34" s="48"/>
      <c r="C34" s="102" t="s">
        <v>28</v>
      </c>
      <c r="D34" s="50"/>
    </row>
    <row r="35" spans="2:4" ht="32.25" customHeight="1" x14ac:dyDescent="0.25">
      <c r="B35" s="48"/>
      <c r="C35" s="102" t="s">
        <v>29</v>
      </c>
      <c r="D35" s="50"/>
    </row>
    <row r="36" spans="2:4" ht="23.25" customHeight="1" x14ac:dyDescent="0.25">
      <c r="B36" s="48"/>
      <c r="C36" s="101" t="s">
        <v>30</v>
      </c>
      <c r="D36" s="50"/>
    </row>
    <row r="37" spans="2:4" x14ac:dyDescent="0.25">
      <c r="B37" s="48"/>
      <c r="C37" s="104" t="s">
        <v>31</v>
      </c>
      <c r="D37" s="50"/>
    </row>
    <row r="38" spans="2:4" x14ac:dyDescent="0.25">
      <c r="B38" s="48"/>
      <c r="C38" s="104" t="s">
        <v>32</v>
      </c>
      <c r="D38" s="50"/>
    </row>
    <row r="39" spans="2:4" x14ac:dyDescent="0.25">
      <c r="B39" s="48"/>
      <c r="C39" s="104" t="s">
        <v>33</v>
      </c>
      <c r="D39" s="50"/>
    </row>
    <row r="40" spans="2:4" x14ac:dyDescent="0.25">
      <c r="B40" s="48"/>
      <c r="C40" s="104" t="s">
        <v>34</v>
      </c>
      <c r="D40" s="50"/>
    </row>
    <row r="41" spans="2:4" x14ac:dyDescent="0.25">
      <c r="B41" s="48"/>
      <c r="C41" s="104" t="s">
        <v>35</v>
      </c>
      <c r="D41" s="50"/>
    </row>
    <row r="42" spans="2:4" x14ac:dyDescent="0.25">
      <c r="B42" s="48"/>
      <c r="C42" s="104" t="s">
        <v>36</v>
      </c>
      <c r="D42" s="50"/>
    </row>
    <row r="43" spans="2:4" x14ac:dyDescent="0.25">
      <c r="B43" s="48"/>
      <c r="C43" s="104" t="s">
        <v>37</v>
      </c>
      <c r="D43" s="50"/>
    </row>
    <row r="44" spans="2:4" x14ac:dyDescent="0.25">
      <c r="B44" s="48"/>
      <c r="C44" s="104" t="s">
        <v>38</v>
      </c>
      <c r="D44" s="50"/>
    </row>
    <row r="45" spans="2:4" ht="17.25" customHeight="1" x14ac:dyDescent="0.25">
      <c r="B45" s="48"/>
      <c r="C45" s="104" t="s">
        <v>39</v>
      </c>
      <c r="D45" s="50"/>
    </row>
    <row r="46" spans="2:4" ht="17.25" customHeight="1" x14ac:dyDescent="0.25">
      <c r="B46" s="48"/>
      <c r="C46" s="104" t="s">
        <v>40</v>
      </c>
      <c r="D46" s="50"/>
    </row>
    <row r="47" spans="2:4" ht="18" customHeight="1" x14ac:dyDescent="0.25">
      <c r="B47" s="48"/>
      <c r="C47" s="104" t="s">
        <v>41</v>
      </c>
      <c r="D47" s="50"/>
    </row>
    <row r="48" spans="2:4" ht="21" customHeight="1" x14ac:dyDescent="0.25">
      <c r="B48" s="49"/>
      <c r="C48" s="105" t="s">
        <v>42</v>
      </c>
      <c r="D48" s="51"/>
    </row>
    <row r="49" spans="3:3" x14ac:dyDescent="0.25">
      <c r="C49" s="3"/>
    </row>
  </sheetData>
  <sheetProtection selectLockedCells="1" selectUnlockedCells="1"/>
  <pageMargins left="0.70866141732283472" right="0.70866141732283472" top="0.74803149606299213" bottom="0.74803149606299213" header="0.31496062992125984" footer="0.31496062992125984"/>
  <pageSetup paperSize="9" scale="5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2ED27-A4A4-4D0E-BBC2-250C1EB80A52}">
  <sheetPr>
    <pageSetUpPr fitToPage="1"/>
  </sheetPr>
  <dimension ref="B1:AC284"/>
  <sheetViews>
    <sheetView tabSelected="1" topLeftCell="D1" zoomScale="69" zoomScaleNormal="69" workbookViewId="0">
      <selection activeCell="O10" sqref="O10"/>
    </sheetView>
  </sheetViews>
  <sheetFormatPr defaultColWidth="9" defaultRowHeight="15" x14ac:dyDescent="0.25"/>
  <cols>
    <col min="1" max="1" width="1" style="3" customWidth="1"/>
    <col min="2" max="2" width="20" style="3" customWidth="1"/>
    <col min="3" max="3" width="12.28515625" style="39" customWidth="1"/>
    <col min="4" max="4" width="29" style="3" customWidth="1"/>
    <col min="5" max="6" width="26" customWidth="1"/>
    <col min="7" max="7" width="25.7109375" customWidth="1"/>
    <col min="8" max="8" width="11" customWidth="1"/>
    <col min="9" max="11" width="16.7109375" style="47" customWidth="1"/>
    <col min="12" max="12" width="25" customWidth="1"/>
    <col min="13" max="13" width="26" style="3" customWidth="1"/>
    <col min="14" max="14" width="32" customWidth="1"/>
    <col min="15" max="16" width="26.7109375" style="34" customWidth="1"/>
    <col min="17" max="21" width="27" style="32" customWidth="1"/>
    <col min="22" max="22" width="28.7109375" style="3" customWidth="1"/>
    <col min="23" max="25" width="33" style="3" customWidth="1"/>
    <col min="26" max="27" width="22.5703125" style="3" customWidth="1"/>
    <col min="28" max="28" width="45.5703125" style="3" customWidth="1"/>
    <col min="29" max="31" width="29" style="3" customWidth="1"/>
    <col min="32" max="32" width="28.28515625" style="3" customWidth="1"/>
    <col min="33" max="33" width="26.28515625" style="3" customWidth="1"/>
    <col min="34" max="34" width="19.28515625" style="3" customWidth="1"/>
    <col min="35" max="35" width="36" style="3" customWidth="1"/>
    <col min="36" max="36" width="26" style="3" customWidth="1"/>
    <col min="37" max="37" width="62" style="3" customWidth="1"/>
    <col min="38" max="16384" width="9" style="3"/>
  </cols>
  <sheetData>
    <row r="1" spans="2:21" x14ac:dyDescent="0.25">
      <c r="E1" s="3"/>
      <c r="F1" s="3"/>
      <c r="G1" s="3"/>
      <c r="H1" s="3"/>
      <c r="I1" s="39"/>
      <c r="J1" s="39"/>
      <c r="K1" s="39"/>
      <c r="L1" s="3"/>
      <c r="N1" s="3"/>
      <c r="O1" s="32"/>
      <c r="P1" s="32"/>
    </row>
    <row r="2" spans="2:21" ht="18" x14ac:dyDescent="0.25">
      <c r="B2" s="2" t="s">
        <v>43</v>
      </c>
      <c r="E2" s="3"/>
      <c r="F2" s="3"/>
      <c r="G2" s="3"/>
      <c r="H2" s="3"/>
      <c r="I2" s="39"/>
      <c r="J2" s="39"/>
      <c r="K2" s="39"/>
      <c r="L2" s="3"/>
      <c r="N2" s="3"/>
      <c r="O2" s="32"/>
      <c r="P2" s="32"/>
    </row>
    <row r="3" spans="2:21" x14ac:dyDescent="0.25">
      <c r="E3" s="3"/>
      <c r="F3" s="3"/>
      <c r="G3" s="3"/>
      <c r="H3" s="3"/>
      <c r="I3" s="39"/>
      <c r="J3" s="39"/>
      <c r="K3" s="39"/>
      <c r="L3" s="3"/>
      <c r="N3" s="3"/>
      <c r="O3" s="32"/>
      <c r="P3" s="32"/>
    </row>
    <row r="4" spans="2:21" s="15" customFormat="1" ht="15.75" customHeight="1" x14ac:dyDescent="0.25">
      <c r="B4" s="97" t="s">
        <v>44</v>
      </c>
      <c r="C4" s="40"/>
      <c r="I4" s="40"/>
      <c r="J4" s="40"/>
      <c r="K4" s="40"/>
      <c r="O4" s="33"/>
      <c r="P4" s="33"/>
      <c r="Q4" s="33"/>
      <c r="R4" s="33"/>
      <c r="S4" s="33"/>
      <c r="T4" s="33"/>
      <c r="U4" s="33"/>
    </row>
    <row r="5" spans="2:21" s="15" customFormat="1" ht="21.4" customHeight="1" x14ac:dyDescent="0.2">
      <c r="B5" s="21"/>
      <c r="C5" s="40"/>
      <c r="I5" s="40"/>
      <c r="J5" s="40"/>
      <c r="K5" s="40"/>
      <c r="O5" s="33"/>
      <c r="P5" s="33"/>
      <c r="Q5" s="33"/>
      <c r="R5" s="33"/>
      <c r="S5" s="33"/>
      <c r="T5" s="33"/>
      <c r="U5" s="33"/>
    </row>
    <row r="6" spans="2:21" ht="16.149999999999999" customHeight="1" thickBot="1" x14ac:dyDescent="0.3">
      <c r="E6" s="3"/>
      <c r="F6" s="3" t="s">
        <v>45</v>
      </c>
      <c r="G6" s="3"/>
      <c r="H6" s="3"/>
      <c r="I6" s="39"/>
      <c r="J6" s="39"/>
      <c r="K6" s="39"/>
      <c r="L6" s="3"/>
      <c r="N6" s="3"/>
      <c r="O6" s="32"/>
      <c r="P6" s="32"/>
    </row>
    <row r="7" spans="2:21" ht="19.149999999999999" customHeight="1" thickBot="1" x14ac:dyDescent="0.3">
      <c r="C7" s="41" t="s">
        <v>46</v>
      </c>
      <c r="D7" s="20" t="s">
        <v>279</v>
      </c>
      <c r="E7" s="3"/>
      <c r="F7" s="3"/>
      <c r="G7" s="3"/>
      <c r="H7" s="3"/>
      <c r="I7" s="39"/>
      <c r="J7" s="39"/>
      <c r="K7" s="39"/>
      <c r="L7" s="9" t="s">
        <v>48</v>
      </c>
      <c r="M7" s="28">
        <v>45545</v>
      </c>
      <c r="N7" s="3"/>
      <c r="O7" s="60"/>
    </row>
    <row r="8" spans="2:21" ht="16.899999999999999" customHeight="1" thickBot="1" x14ac:dyDescent="0.3">
      <c r="C8" s="42" t="s">
        <v>49</v>
      </c>
      <c r="D8" s="31">
        <f>_xlfn.XLOOKUP(D7,Tables!B3:B157,Tables!A3:A157)</f>
        <v>925</v>
      </c>
      <c r="E8" s="3"/>
      <c r="F8" s="3"/>
      <c r="G8" s="3"/>
      <c r="H8" s="3"/>
      <c r="I8" s="39"/>
      <c r="J8" s="3"/>
      <c r="K8" s="3"/>
      <c r="L8" s="3"/>
      <c r="M8" s="4"/>
      <c r="N8" s="3"/>
      <c r="O8" s="61"/>
      <c r="P8" s="32"/>
    </row>
    <row r="9" spans="2:21" ht="16.899999999999999" customHeight="1" x14ac:dyDescent="0.25">
      <c r="C9" s="42"/>
      <c r="D9" s="58"/>
      <c r="E9" s="3"/>
      <c r="F9" s="3"/>
      <c r="G9" s="3"/>
      <c r="H9" s="3"/>
      <c r="I9" s="39"/>
      <c r="J9" s="3"/>
      <c r="K9" s="3"/>
      <c r="L9" s="3"/>
      <c r="N9" s="3"/>
      <c r="O9" s="61"/>
      <c r="P9" s="32"/>
    </row>
    <row r="10" spans="2:21" ht="16.899999999999999" customHeight="1" x14ac:dyDescent="0.25">
      <c r="C10" s="41" t="s">
        <v>50</v>
      </c>
      <c r="D10" s="57">
        <f>INDEX(Tables!C:C, MATCH(D8, Tables!A:A,0))</f>
        <v>2986063.27</v>
      </c>
      <c r="E10" s="3"/>
      <c r="F10" s="3"/>
      <c r="G10" s="3"/>
      <c r="H10" s="3"/>
      <c r="I10" s="39"/>
      <c r="J10" s="3"/>
      <c r="K10" s="3"/>
      <c r="L10" s="3"/>
      <c r="N10" s="3"/>
      <c r="O10" s="32"/>
      <c r="P10" s="32"/>
    </row>
    <row r="11" spans="2:21" ht="16.899999999999999" customHeight="1" x14ac:dyDescent="0.25">
      <c r="C11" s="41" t="s">
        <v>51</v>
      </c>
      <c r="D11" s="57">
        <f>INDEX(Tables!D:D, MATCH(D8, Tables!A:A,0))</f>
        <v>12901062.560000001</v>
      </c>
      <c r="E11" s="3"/>
      <c r="F11" s="3"/>
      <c r="G11" s="3"/>
      <c r="H11" s="3"/>
      <c r="I11" s="39"/>
      <c r="J11" s="3"/>
      <c r="K11" s="39"/>
      <c r="L11" s="30" t="s">
        <v>52</v>
      </c>
      <c r="N11" s="3"/>
      <c r="O11" s="61"/>
      <c r="P11" s="32"/>
    </row>
    <row r="12" spans="2:21" ht="16.899999999999999" customHeight="1" x14ac:dyDescent="0.25">
      <c r="C12" s="41" t="s">
        <v>53</v>
      </c>
      <c r="D12" s="57">
        <f>INDEX(Tables!E:E, MATCH(D8, Tables!A:A,0))</f>
        <v>12370059.379999999</v>
      </c>
      <c r="E12" s="3"/>
      <c r="F12" s="3"/>
      <c r="G12" s="3"/>
      <c r="H12" s="3"/>
      <c r="I12" s="39"/>
      <c r="J12" s="39"/>
      <c r="K12" s="39"/>
      <c r="L12" s="29" t="s">
        <v>54</v>
      </c>
      <c r="M12" s="59">
        <f>SUM(Table1[How much 2021-22 HNPCA funding will the project use?]:Table1[How much 2024-25 HNPCA funding will the project use?])</f>
        <v>31691806.849999998</v>
      </c>
      <c r="N12" s="3"/>
      <c r="O12" s="61"/>
      <c r="P12" s="32"/>
    </row>
    <row r="13" spans="2:21" ht="16.899999999999999" customHeight="1" x14ac:dyDescent="0.25">
      <c r="C13" s="41" t="s">
        <v>55</v>
      </c>
      <c r="D13" s="75">
        <f>INDEX(Tables!F:F, MATCH(D8, Tables!A:A,0))</f>
        <v>3434621.64</v>
      </c>
      <c r="E13" s="3"/>
      <c r="F13" s="3"/>
      <c r="G13" s="3"/>
      <c r="H13" s="3"/>
      <c r="I13" s="39"/>
      <c r="J13" s="39"/>
      <c r="K13" s="39"/>
      <c r="L13" s="29" t="s">
        <v>56</v>
      </c>
      <c r="M13" s="59">
        <f>SUM(D10:D14)-M12</f>
        <v>0</v>
      </c>
      <c r="N13" s="3"/>
      <c r="O13" s="32"/>
      <c r="P13" s="32"/>
      <c r="R13" s="35"/>
    </row>
    <row r="14" spans="2:21" ht="16.899999999999999" customHeight="1" x14ac:dyDescent="0.25">
      <c r="B14" s="74"/>
      <c r="E14" s="3"/>
      <c r="F14" s="3"/>
      <c r="G14" s="3"/>
      <c r="H14" s="3"/>
      <c r="I14" s="39"/>
      <c r="J14" s="39"/>
      <c r="K14" s="3"/>
      <c r="L14" s="3"/>
      <c r="N14" s="3"/>
      <c r="O14" s="32"/>
      <c r="P14" s="32"/>
    </row>
    <row r="15" spans="2:21" ht="16.899999999999999" customHeight="1" x14ac:dyDescent="0.25">
      <c r="E15" s="3"/>
      <c r="F15" s="3"/>
      <c r="G15" s="3"/>
      <c r="H15" s="3"/>
      <c r="I15" s="39"/>
      <c r="J15" s="39"/>
      <c r="K15" s="39"/>
      <c r="N15" s="3"/>
      <c r="O15" s="32"/>
      <c r="P15" s="32"/>
    </row>
    <row r="16" spans="2:21" x14ac:dyDescent="0.25">
      <c r="E16" s="3"/>
      <c r="F16" s="3"/>
      <c r="G16" s="3"/>
      <c r="H16" s="3"/>
      <c r="I16" s="39"/>
      <c r="J16" s="39"/>
      <c r="K16" s="39"/>
      <c r="L16" s="3"/>
      <c r="N16" s="3"/>
      <c r="O16" s="32"/>
      <c r="P16" s="32"/>
    </row>
    <row r="17" spans="2:29" ht="12" customHeight="1" thickBot="1" x14ac:dyDescent="0.3">
      <c r="E17" s="3"/>
      <c r="F17" s="3"/>
      <c r="G17" s="3"/>
      <c r="H17" s="3"/>
      <c r="I17" s="39"/>
      <c r="J17" s="39"/>
      <c r="K17" s="39"/>
      <c r="L17" s="3"/>
      <c r="N17" s="3"/>
      <c r="O17" s="32"/>
      <c r="P17" s="32"/>
    </row>
    <row r="18" spans="2:29" ht="28.9" customHeight="1" thickBot="1" x14ac:dyDescent="0.3">
      <c r="B18" s="5" t="s">
        <v>57</v>
      </c>
      <c r="C18" s="43"/>
      <c r="D18" s="6"/>
      <c r="E18" s="6"/>
      <c r="F18" s="6"/>
      <c r="G18" s="6"/>
      <c r="H18" s="6"/>
      <c r="I18" s="43"/>
      <c r="J18" s="43"/>
      <c r="K18" s="43"/>
      <c r="L18" s="6"/>
      <c r="M18" s="6"/>
      <c r="N18" s="6"/>
      <c r="O18" s="36"/>
      <c r="P18" s="36"/>
      <c r="Q18" s="36"/>
      <c r="R18" s="36"/>
      <c r="S18" s="36"/>
      <c r="T18" s="36"/>
      <c r="U18" s="36"/>
      <c r="V18" s="6"/>
      <c r="W18" s="6"/>
      <c r="X18" s="6"/>
      <c r="Y18" s="6"/>
      <c r="Z18" s="6"/>
      <c r="AA18" s="6"/>
      <c r="AB18" s="6"/>
    </row>
    <row r="19" spans="2:29" ht="14.65" customHeight="1" x14ac:dyDescent="0.25">
      <c r="C19" s="44"/>
      <c r="D19" s="8"/>
      <c r="E19" s="8"/>
      <c r="F19" s="8"/>
      <c r="G19" s="8"/>
      <c r="H19" s="8"/>
      <c r="I19" s="44"/>
      <c r="J19" s="44"/>
      <c r="K19" s="44"/>
      <c r="L19" s="8"/>
      <c r="M19" s="8"/>
      <c r="N19" s="8"/>
      <c r="O19" s="37"/>
      <c r="P19" s="37"/>
      <c r="Q19" s="37"/>
      <c r="R19" s="37"/>
      <c r="S19" s="37"/>
      <c r="T19" s="37"/>
      <c r="U19" s="37"/>
      <c r="V19" s="8"/>
      <c r="W19" s="8"/>
      <c r="X19" s="8"/>
      <c r="Y19" s="8"/>
      <c r="Z19" s="8"/>
      <c r="AA19" s="8"/>
      <c r="AB19" s="8"/>
    </row>
    <row r="20" spans="2:29" ht="23.25" customHeight="1" x14ac:dyDescent="0.25">
      <c r="E20" s="3"/>
      <c r="F20" s="3"/>
      <c r="G20" s="3"/>
      <c r="H20" s="3"/>
      <c r="I20" s="77" t="s">
        <v>58</v>
      </c>
      <c r="J20" s="78"/>
      <c r="K20" s="78"/>
      <c r="L20" s="76" t="s">
        <v>59</v>
      </c>
      <c r="M20" s="27"/>
      <c r="N20" s="3"/>
      <c r="O20" s="63" t="s">
        <v>60</v>
      </c>
      <c r="P20" s="64"/>
      <c r="Q20" s="64"/>
      <c r="R20" s="64"/>
      <c r="S20" s="64"/>
      <c r="T20" s="64"/>
      <c r="U20" s="64"/>
      <c r="V20" s="65"/>
      <c r="W20" s="76" t="s">
        <v>61</v>
      </c>
      <c r="X20" s="27"/>
      <c r="Y20" s="81" t="s">
        <v>62</v>
      </c>
      <c r="Z20" s="79"/>
      <c r="AA20" s="79"/>
      <c r="AB20" s="80"/>
    </row>
    <row r="21" spans="2:29" s="7" customFormat="1" ht="67.900000000000006" customHeight="1" x14ac:dyDescent="0.25">
      <c r="B21" s="13" t="s">
        <v>63</v>
      </c>
      <c r="C21" s="45" t="s">
        <v>64</v>
      </c>
      <c r="D21" s="14" t="s">
        <v>65</v>
      </c>
      <c r="E21" s="14" t="s">
        <v>66</v>
      </c>
      <c r="F21" s="14" t="s">
        <v>67</v>
      </c>
      <c r="G21" s="14" t="s">
        <v>68</v>
      </c>
      <c r="H21" s="14" t="s">
        <v>69</v>
      </c>
      <c r="I21" s="46" t="s">
        <v>70</v>
      </c>
      <c r="J21" s="46" t="s">
        <v>71</v>
      </c>
      <c r="K21" s="46" t="s">
        <v>72</v>
      </c>
      <c r="L21" s="26" t="s">
        <v>73</v>
      </c>
      <c r="M21" s="26" t="s">
        <v>74</v>
      </c>
      <c r="N21" s="14" t="s">
        <v>75</v>
      </c>
      <c r="O21" s="38" t="s">
        <v>76</v>
      </c>
      <c r="P21" s="38" t="s">
        <v>77</v>
      </c>
      <c r="Q21" s="38" t="s">
        <v>78</v>
      </c>
      <c r="R21" s="38" t="s">
        <v>79</v>
      </c>
      <c r="S21" s="38" t="s">
        <v>80</v>
      </c>
      <c r="T21" s="38" t="s">
        <v>81</v>
      </c>
      <c r="U21" s="38" t="s">
        <v>82</v>
      </c>
      <c r="V21" s="38" t="s">
        <v>83</v>
      </c>
      <c r="W21" s="26" t="s">
        <v>84</v>
      </c>
      <c r="X21" s="26" t="s">
        <v>85</v>
      </c>
      <c r="Y21" s="71" t="s">
        <v>86</v>
      </c>
      <c r="Z21" s="71" t="s">
        <v>87</v>
      </c>
      <c r="AA21" s="71" t="s">
        <v>88</v>
      </c>
      <c r="AB21" s="26" t="s">
        <v>89</v>
      </c>
      <c r="AC21" s="14" t="s">
        <v>90</v>
      </c>
    </row>
    <row r="22" spans="2:29" ht="120" x14ac:dyDescent="0.25">
      <c r="B22" s="16" t="s">
        <v>359</v>
      </c>
      <c r="C22" s="106">
        <v>120754</v>
      </c>
      <c r="D22" s="17" t="s">
        <v>369</v>
      </c>
      <c r="E22" s="17" t="s">
        <v>129</v>
      </c>
      <c r="F22" s="17"/>
      <c r="G22" s="17" t="s">
        <v>106</v>
      </c>
      <c r="H22" s="17" t="s">
        <v>127</v>
      </c>
      <c r="I22" s="17">
        <v>47</v>
      </c>
      <c r="J22" s="17">
        <v>103</v>
      </c>
      <c r="K22" s="17">
        <v>200</v>
      </c>
      <c r="L22" s="17" t="s">
        <v>164</v>
      </c>
      <c r="M22" s="17" t="s">
        <v>145</v>
      </c>
      <c r="N22" s="17" t="s">
        <v>164</v>
      </c>
      <c r="O22" s="66">
        <v>859179</v>
      </c>
      <c r="P22" s="66">
        <v>3560192</v>
      </c>
      <c r="Q22" s="67">
        <v>0</v>
      </c>
      <c r="R22" s="67">
        <v>0</v>
      </c>
      <c r="S22" s="67">
        <v>0</v>
      </c>
      <c r="T22" s="67">
        <v>0</v>
      </c>
      <c r="U22" s="67">
        <v>24130704</v>
      </c>
      <c r="V22" s="67" t="s">
        <v>394</v>
      </c>
      <c r="W22" s="17" t="s">
        <v>229</v>
      </c>
      <c r="X22" s="17" t="s">
        <v>376</v>
      </c>
      <c r="Y22" s="68" t="s">
        <v>207</v>
      </c>
      <c r="Z22" s="68" t="s">
        <v>194</v>
      </c>
      <c r="AA22" s="18" t="s">
        <v>218</v>
      </c>
      <c r="AB22" s="18" t="s">
        <v>194</v>
      </c>
      <c r="AC22" s="17" t="s">
        <v>370</v>
      </c>
    </row>
    <row r="23" spans="2:29" ht="90" x14ac:dyDescent="0.25">
      <c r="B23" s="16" t="s">
        <v>366</v>
      </c>
      <c r="C23" s="106">
        <v>142380</v>
      </c>
      <c r="D23" s="17" t="s">
        <v>367</v>
      </c>
      <c r="E23" s="17" t="s">
        <v>105</v>
      </c>
      <c r="F23" s="17"/>
      <c r="G23" s="17" t="s">
        <v>106</v>
      </c>
      <c r="H23" s="17" t="s">
        <v>115</v>
      </c>
      <c r="I23" s="17">
        <v>98</v>
      </c>
      <c r="J23" s="17">
        <v>114</v>
      </c>
      <c r="K23" s="17">
        <v>80</v>
      </c>
      <c r="L23" s="17" t="s">
        <v>164</v>
      </c>
      <c r="M23" s="17" t="s">
        <v>145</v>
      </c>
      <c r="N23" s="17" t="s">
        <v>199</v>
      </c>
      <c r="O23" s="66">
        <v>2126884.27</v>
      </c>
      <c r="P23" s="66">
        <v>4506023.1100000003</v>
      </c>
      <c r="Q23" s="67">
        <v>0</v>
      </c>
      <c r="R23" s="67">
        <v>0</v>
      </c>
      <c r="S23" s="67">
        <v>0</v>
      </c>
      <c r="T23" s="67">
        <v>0</v>
      </c>
      <c r="U23" s="67">
        <v>8961092.4900000002</v>
      </c>
      <c r="V23" s="67" t="s">
        <v>390</v>
      </c>
      <c r="W23" s="17" t="s">
        <v>229</v>
      </c>
      <c r="X23" s="17" t="s">
        <v>377</v>
      </c>
      <c r="Y23" s="68" t="s">
        <v>207</v>
      </c>
      <c r="Z23" s="68" t="s">
        <v>194</v>
      </c>
      <c r="AA23" s="18" t="s">
        <v>215</v>
      </c>
      <c r="AB23" s="18" t="s">
        <v>194</v>
      </c>
      <c r="AC23" s="17" t="s">
        <v>368</v>
      </c>
    </row>
    <row r="24" spans="2:29" ht="180" x14ac:dyDescent="0.25">
      <c r="B24" s="16" t="s">
        <v>360</v>
      </c>
      <c r="C24" s="106">
        <v>141254</v>
      </c>
      <c r="D24" s="17" t="s">
        <v>371</v>
      </c>
      <c r="E24" s="17" t="s">
        <v>105</v>
      </c>
      <c r="F24" s="17"/>
      <c r="G24" s="17" t="s">
        <v>102</v>
      </c>
      <c r="H24" s="17" t="s">
        <v>127</v>
      </c>
      <c r="I24" s="17">
        <v>77</v>
      </c>
      <c r="J24" s="17">
        <v>77</v>
      </c>
      <c r="K24" s="17">
        <v>152</v>
      </c>
      <c r="L24" s="17" t="s">
        <v>164</v>
      </c>
      <c r="M24" s="17" t="s">
        <v>145</v>
      </c>
      <c r="N24" s="17" t="s">
        <v>190</v>
      </c>
      <c r="O24" s="66">
        <v>0</v>
      </c>
      <c r="P24" s="66">
        <v>93217.63</v>
      </c>
      <c r="Q24" s="67">
        <v>0</v>
      </c>
      <c r="R24" s="67">
        <v>0</v>
      </c>
      <c r="S24" s="67">
        <v>0</v>
      </c>
      <c r="T24" s="67">
        <v>0</v>
      </c>
      <c r="U24" s="67">
        <v>2237213</v>
      </c>
      <c r="V24" s="67" t="s">
        <v>391</v>
      </c>
      <c r="W24" s="17" t="s">
        <v>229</v>
      </c>
      <c r="X24" s="17" t="s">
        <v>372</v>
      </c>
      <c r="Y24" s="68" t="s">
        <v>207</v>
      </c>
      <c r="Z24" s="68" t="s">
        <v>194</v>
      </c>
      <c r="AA24" s="18" t="s">
        <v>215</v>
      </c>
      <c r="AB24" s="18" t="s">
        <v>194</v>
      </c>
      <c r="AC24" s="17" t="s">
        <v>373</v>
      </c>
    </row>
    <row r="25" spans="2:29" ht="90" x14ac:dyDescent="0.25">
      <c r="B25" s="16" t="s">
        <v>361</v>
      </c>
      <c r="C25" s="106">
        <v>120755</v>
      </c>
      <c r="D25" s="17" t="s">
        <v>374</v>
      </c>
      <c r="E25" s="17" t="s">
        <v>129</v>
      </c>
      <c r="F25" s="17"/>
      <c r="G25" s="17" t="s">
        <v>102</v>
      </c>
      <c r="H25" s="17" t="s">
        <v>127</v>
      </c>
      <c r="I25" s="17">
        <v>0</v>
      </c>
      <c r="J25" s="17">
        <v>0</v>
      </c>
      <c r="K25" s="17">
        <v>166</v>
      </c>
      <c r="L25" s="17" t="s">
        <v>164</v>
      </c>
      <c r="M25" s="17" t="s">
        <v>145</v>
      </c>
      <c r="N25" s="17" t="s">
        <v>201</v>
      </c>
      <c r="O25" s="66">
        <v>0</v>
      </c>
      <c r="P25" s="66">
        <v>898925.77</v>
      </c>
      <c r="Q25" s="67">
        <v>0</v>
      </c>
      <c r="R25" s="67">
        <v>0</v>
      </c>
      <c r="S25" s="67">
        <v>0</v>
      </c>
      <c r="T25" s="67">
        <v>0</v>
      </c>
      <c r="U25" s="67">
        <v>3568074.23</v>
      </c>
      <c r="V25" s="67" t="s">
        <v>392</v>
      </c>
      <c r="W25" s="17" t="s">
        <v>229</v>
      </c>
      <c r="X25" s="17" t="s">
        <v>375</v>
      </c>
      <c r="Y25" s="68" t="s">
        <v>210</v>
      </c>
      <c r="Z25" s="68" t="s">
        <v>194</v>
      </c>
      <c r="AA25" s="18" t="s">
        <v>218</v>
      </c>
      <c r="AB25" s="18" t="s">
        <v>194</v>
      </c>
      <c r="AC25" s="17" t="s">
        <v>378</v>
      </c>
    </row>
    <row r="26" spans="2:29" ht="90" x14ac:dyDescent="0.25">
      <c r="B26" s="16" t="s">
        <v>362</v>
      </c>
      <c r="C26" s="106">
        <v>143257</v>
      </c>
      <c r="D26" s="17" t="s">
        <v>379</v>
      </c>
      <c r="E26" s="17" t="s">
        <v>105</v>
      </c>
      <c r="F26" s="17"/>
      <c r="G26" s="17" t="s">
        <v>102</v>
      </c>
      <c r="H26" s="17" t="s">
        <v>107</v>
      </c>
      <c r="I26" s="17">
        <v>0</v>
      </c>
      <c r="J26" s="17">
        <v>0</v>
      </c>
      <c r="K26" s="17">
        <v>101</v>
      </c>
      <c r="L26" s="17" t="s">
        <v>164</v>
      </c>
      <c r="M26" s="17" t="s">
        <v>145</v>
      </c>
      <c r="N26" s="17" t="s">
        <v>201</v>
      </c>
      <c r="O26" s="66">
        <v>0</v>
      </c>
      <c r="P26" s="66">
        <v>3842704.05</v>
      </c>
      <c r="Q26" s="67">
        <v>1353865.32</v>
      </c>
      <c r="R26" s="67">
        <v>0</v>
      </c>
      <c r="S26" s="67">
        <v>0</v>
      </c>
      <c r="T26" s="67">
        <v>0</v>
      </c>
      <c r="U26" s="67">
        <v>1689688.27</v>
      </c>
      <c r="V26" s="67" t="s">
        <v>393</v>
      </c>
      <c r="W26" s="17" t="s">
        <v>229</v>
      </c>
      <c r="X26" s="17" t="s">
        <v>380</v>
      </c>
      <c r="Y26" s="68" t="s">
        <v>213</v>
      </c>
      <c r="Z26" s="68" t="s">
        <v>235</v>
      </c>
      <c r="AA26" s="18" t="s">
        <v>218</v>
      </c>
      <c r="AB26" s="18" t="s">
        <v>194</v>
      </c>
      <c r="AC26" s="17" t="s">
        <v>381</v>
      </c>
    </row>
    <row r="27" spans="2:29" ht="75" x14ac:dyDescent="0.25">
      <c r="B27" s="16" t="s">
        <v>363</v>
      </c>
      <c r="C27" s="106">
        <v>147195</v>
      </c>
      <c r="D27" s="17" t="s">
        <v>382</v>
      </c>
      <c r="E27" s="17" t="s">
        <v>113</v>
      </c>
      <c r="F27" s="17"/>
      <c r="G27" s="17" t="s">
        <v>106</v>
      </c>
      <c r="H27" s="17" t="s">
        <v>115</v>
      </c>
      <c r="I27" s="17">
        <v>24</v>
      </c>
      <c r="J27" s="17">
        <v>56</v>
      </c>
      <c r="K27" s="17"/>
      <c r="L27" s="17" t="s">
        <v>164</v>
      </c>
      <c r="M27" s="17" t="s">
        <v>141</v>
      </c>
      <c r="N27" s="17" t="s">
        <v>190</v>
      </c>
      <c r="O27" s="66">
        <v>0</v>
      </c>
      <c r="P27" s="66">
        <v>0</v>
      </c>
      <c r="Q27" s="67">
        <v>2880000</v>
      </c>
      <c r="R27" s="67">
        <v>0</v>
      </c>
      <c r="S27" s="67">
        <v>0</v>
      </c>
      <c r="T27" s="67">
        <v>0</v>
      </c>
      <c r="U27" s="67">
        <v>905800.5</v>
      </c>
      <c r="V27" s="67" t="s">
        <v>395</v>
      </c>
      <c r="W27" s="17" t="s">
        <v>229</v>
      </c>
      <c r="X27" s="17"/>
      <c r="Y27" s="68" t="s">
        <v>210</v>
      </c>
      <c r="Z27" s="68" t="s">
        <v>194</v>
      </c>
      <c r="AA27" s="18" t="s">
        <v>218</v>
      </c>
      <c r="AB27" s="18" t="s">
        <v>194</v>
      </c>
      <c r="AC27" s="17" t="s">
        <v>383</v>
      </c>
    </row>
    <row r="28" spans="2:29" ht="75" x14ac:dyDescent="0.25">
      <c r="B28" s="16" t="s">
        <v>385</v>
      </c>
      <c r="C28" s="106">
        <v>147414</v>
      </c>
      <c r="D28" s="17" t="s">
        <v>384</v>
      </c>
      <c r="E28" s="17" t="s">
        <v>105</v>
      </c>
      <c r="F28" s="17"/>
      <c r="G28" s="17" t="s">
        <v>106</v>
      </c>
      <c r="H28" s="17" t="s">
        <v>127</v>
      </c>
      <c r="I28" s="17" t="s">
        <v>241</v>
      </c>
      <c r="J28" s="17" t="s">
        <v>241</v>
      </c>
      <c r="K28" s="17"/>
      <c r="L28" s="17" t="s">
        <v>164</v>
      </c>
      <c r="M28" s="17" t="s">
        <v>145</v>
      </c>
      <c r="N28" s="17" t="s">
        <v>190</v>
      </c>
      <c r="O28" s="66">
        <v>0</v>
      </c>
      <c r="P28" s="66">
        <v>0</v>
      </c>
      <c r="Q28" s="67">
        <v>175000</v>
      </c>
      <c r="R28" s="67">
        <v>0</v>
      </c>
      <c r="S28" s="67">
        <v>0</v>
      </c>
      <c r="T28" s="67">
        <v>0</v>
      </c>
      <c r="U28" s="67">
        <v>0</v>
      </c>
      <c r="V28" s="67"/>
      <c r="W28" s="17" t="s">
        <v>241</v>
      </c>
      <c r="X28" s="17"/>
      <c r="Y28" s="68" t="s">
        <v>216</v>
      </c>
      <c r="Z28" s="68" t="s">
        <v>194</v>
      </c>
      <c r="AA28" s="18" t="s">
        <v>221</v>
      </c>
      <c r="AB28" s="18" t="s">
        <v>194</v>
      </c>
      <c r="AC28" s="17" t="s">
        <v>388</v>
      </c>
    </row>
    <row r="29" spans="2:29" ht="75" x14ac:dyDescent="0.25">
      <c r="B29" s="16" t="s">
        <v>386</v>
      </c>
      <c r="C29" s="106">
        <v>142136</v>
      </c>
      <c r="D29" s="17" t="s">
        <v>387</v>
      </c>
      <c r="E29" s="17" t="s">
        <v>105</v>
      </c>
      <c r="F29" s="17"/>
      <c r="G29" s="17" t="s">
        <v>106</v>
      </c>
      <c r="H29" s="17" t="s">
        <v>123</v>
      </c>
      <c r="I29" s="17" t="s">
        <v>241</v>
      </c>
      <c r="J29" s="17" t="s">
        <v>241</v>
      </c>
      <c r="K29" s="17"/>
      <c r="L29" s="17" t="s">
        <v>164</v>
      </c>
      <c r="M29" s="17" t="s">
        <v>145</v>
      </c>
      <c r="N29" s="17" t="s">
        <v>190</v>
      </c>
      <c r="O29" s="66">
        <v>0</v>
      </c>
      <c r="P29" s="66">
        <v>0</v>
      </c>
      <c r="Q29" s="67">
        <v>376000</v>
      </c>
      <c r="R29" s="67">
        <v>0</v>
      </c>
      <c r="S29" s="67">
        <v>0</v>
      </c>
      <c r="T29" s="67">
        <v>0</v>
      </c>
      <c r="U29" s="67">
        <v>0</v>
      </c>
      <c r="V29" s="67"/>
      <c r="W29" s="17" t="s">
        <v>241</v>
      </c>
      <c r="X29" s="17"/>
      <c r="Y29" s="68" t="s">
        <v>216</v>
      </c>
      <c r="Z29" s="68" t="s">
        <v>194</v>
      </c>
      <c r="AA29" s="18" t="s">
        <v>221</v>
      </c>
      <c r="AB29" s="18" t="s">
        <v>194</v>
      </c>
      <c r="AC29" s="17" t="s">
        <v>388</v>
      </c>
    </row>
    <row r="30" spans="2:29" ht="75" x14ac:dyDescent="0.25">
      <c r="B30" s="16" t="s">
        <v>364</v>
      </c>
      <c r="C30" s="106">
        <v>141254</v>
      </c>
      <c r="D30" s="17" t="s">
        <v>371</v>
      </c>
      <c r="E30" s="17" t="s">
        <v>105</v>
      </c>
      <c r="F30" s="17"/>
      <c r="G30" s="17" t="s">
        <v>102</v>
      </c>
      <c r="H30" s="17" t="s">
        <v>127</v>
      </c>
      <c r="I30" s="17" t="s">
        <v>241</v>
      </c>
      <c r="J30" s="17" t="s">
        <v>241</v>
      </c>
      <c r="K30" s="17"/>
      <c r="L30" s="17" t="s">
        <v>164</v>
      </c>
      <c r="M30" s="17" t="s">
        <v>145</v>
      </c>
      <c r="N30" s="17" t="s">
        <v>164</v>
      </c>
      <c r="O30" s="66">
        <v>0</v>
      </c>
      <c r="P30" s="66">
        <v>0</v>
      </c>
      <c r="Q30" s="67">
        <v>5019815.7</v>
      </c>
      <c r="R30" s="67">
        <v>0</v>
      </c>
      <c r="S30" s="67">
        <v>0</v>
      </c>
      <c r="T30" s="67">
        <v>0</v>
      </c>
      <c r="U30" s="67">
        <v>0</v>
      </c>
      <c r="V30" s="67"/>
      <c r="W30" s="17" t="s">
        <v>241</v>
      </c>
      <c r="X30" s="17"/>
      <c r="Y30" s="68" t="s">
        <v>216</v>
      </c>
      <c r="Z30" s="68" t="s">
        <v>194</v>
      </c>
      <c r="AA30" s="18" t="s">
        <v>223</v>
      </c>
      <c r="AB30" s="18" t="s">
        <v>194</v>
      </c>
      <c r="AC30" s="17" t="s">
        <v>389</v>
      </c>
    </row>
    <row r="31" spans="2:29" ht="165" x14ac:dyDescent="0.25">
      <c r="B31" s="16" t="s">
        <v>365</v>
      </c>
      <c r="C31" s="106" t="s">
        <v>397</v>
      </c>
      <c r="D31" s="17" t="s">
        <v>397</v>
      </c>
      <c r="E31" s="17"/>
      <c r="F31" s="17" t="s">
        <v>398</v>
      </c>
      <c r="G31" s="17"/>
      <c r="H31" s="17" t="s">
        <v>115</v>
      </c>
      <c r="I31" s="17">
        <v>100</v>
      </c>
      <c r="J31" s="17">
        <v>200</v>
      </c>
      <c r="K31" s="17">
        <v>0</v>
      </c>
      <c r="L31" s="17" t="s">
        <v>164</v>
      </c>
      <c r="M31" s="17" t="s">
        <v>145</v>
      </c>
      <c r="N31" s="17" t="s">
        <v>186</v>
      </c>
      <c r="O31" s="66">
        <v>0</v>
      </c>
      <c r="P31" s="66">
        <v>0</v>
      </c>
      <c r="Q31" s="67">
        <v>2565378.36</v>
      </c>
      <c r="R31" s="67">
        <v>3434621.64</v>
      </c>
      <c r="S31" s="67">
        <v>0</v>
      </c>
      <c r="T31" s="67">
        <v>0</v>
      </c>
      <c r="U31" s="67">
        <v>0</v>
      </c>
      <c r="V31" s="67"/>
      <c r="W31" s="17" t="s">
        <v>241</v>
      </c>
      <c r="X31" s="17"/>
      <c r="Y31" s="68" t="s">
        <v>216</v>
      </c>
      <c r="Z31" s="68" t="s">
        <v>194</v>
      </c>
      <c r="AA31" s="18" t="s">
        <v>221</v>
      </c>
      <c r="AB31" s="18" t="s">
        <v>194</v>
      </c>
      <c r="AC31" s="17" t="s">
        <v>396</v>
      </c>
    </row>
    <row r="32" spans="2:29" x14ac:dyDescent="0.25">
      <c r="B32" s="16"/>
      <c r="C32" s="106"/>
      <c r="D32" s="17"/>
      <c r="E32" s="17"/>
      <c r="F32" s="17"/>
      <c r="G32" s="17"/>
      <c r="H32" s="17"/>
      <c r="I32" s="17"/>
      <c r="J32" s="17"/>
      <c r="K32" s="17"/>
      <c r="L32" s="17"/>
      <c r="M32" s="17"/>
      <c r="N32" s="17"/>
      <c r="O32" s="66"/>
      <c r="P32" s="66"/>
      <c r="Q32" s="67"/>
      <c r="R32" s="67"/>
      <c r="S32" s="67"/>
      <c r="T32" s="67"/>
      <c r="U32" s="67"/>
      <c r="V32" s="67"/>
      <c r="W32" s="17"/>
      <c r="X32" s="17"/>
      <c r="Y32" s="68"/>
      <c r="Z32" s="68"/>
      <c r="AA32" s="18"/>
      <c r="AB32" s="18"/>
      <c r="AC32" s="17"/>
    </row>
    <row r="33" spans="2:29" x14ac:dyDescent="0.25">
      <c r="B33" s="16"/>
      <c r="C33" s="106"/>
      <c r="D33" s="17"/>
      <c r="E33" s="17"/>
      <c r="F33" s="17"/>
      <c r="G33" s="17"/>
      <c r="H33" s="17"/>
      <c r="I33" s="17"/>
      <c r="J33" s="17"/>
      <c r="K33" s="17"/>
      <c r="L33" s="17"/>
      <c r="M33" s="17"/>
      <c r="N33" s="17"/>
      <c r="O33" s="66"/>
      <c r="P33" s="66"/>
      <c r="Q33" s="67"/>
      <c r="R33" s="67"/>
      <c r="S33" s="67"/>
      <c r="T33" s="67"/>
      <c r="U33" s="67"/>
      <c r="V33" s="67"/>
      <c r="W33" s="17"/>
      <c r="X33" s="17"/>
      <c r="Y33" s="68"/>
      <c r="Z33" s="68"/>
      <c r="AA33" s="18"/>
      <c r="AB33" s="18"/>
      <c r="AC33" s="17"/>
    </row>
    <row r="34" spans="2:29" x14ac:dyDescent="0.25">
      <c r="B34" s="16"/>
      <c r="C34" s="106"/>
      <c r="D34" s="17"/>
      <c r="E34" s="17"/>
      <c r="F34" s="17"/>
      <c r="G34" s="17"/>
      <c r="H34" s="17"/>
      <c r="I34" s="17"/>
      <c r="J34" s="17"/>
      <c r="K34" s="17"/>
      <c r="L34" s="17"/>
      <c r="M34" s="17"/>
      <c r="N34" s="17"/>
      <c r="O34" s="66"/>
      <c r="P34" s="66"/>
      <c r="Q34" s="67"/>
      <c r="R34" s="67"/>
      <c r="S34" s="67"/>
      <c r="T34" s="67"/>
      <c r="U34" s="67"/>
      <c r="V34" s="67"/>
      <c r="W34" s="17"/>
      <c r="X34" s="17"/>
      <c r="Y34" s="68"/>
      <c r="Z34" s="68"/>
      <c r="AA34" s="18"/>
      <c r="AB34" s="18"/>
      <c r="AC34" s="17"/>
    </row>
    <row r="35" spans="2:29" x14ac:dyDescent="0.25">
      <c r="B35" s="16"/>
      <c r="C35" s="106"/>
      <c r="D35" s="17"/>
      <c r="E35" s="17"/>
      <c r="F35" s="17"/>
      <c r="G35" s="17"/>
      <c r="H35" s="17"/>
      <c r="I35" s="17"/>
      <c r="J35" s="17"/>
      <c r="K35" s="17"/>
      <c r="L35" s="17"/>
      <c r="M35" s="17"/>
      <c r="N35" s="17"/>
      <c r="O35" s="66"/>
      <c r="P35" s="66"/>
      <c r="Q35" s="67"/>
      <c r="R35" s="67"/>
      <c r="S35" s="67"/>
      <c r="T35" s="67"/>
      <c r="U35" s="67"/>
      <c r="V35" s="67"/>
      <c r="W35" s="17"/>
      <c r="X35" s="17"/>
      <c r="Y35" s="68"/>
      <c r="Z35" s="68"/>
      <c r="AA35" s="18"/>
      <c r="AB35" s="18"/>
      <c r="AC35" s="17"/>
    </row>
    <row r="36" spans="2:29" x14ac:dyDescent="0.25">
      <c r="B36" s="16"/>
      <c r="C36" s="106"/>
      <c r="D36" s="17"/>
      <c r="E36" s="17"/>
      <c r="F36" s="17"/>
      <c r="G36" s="17"/>
      <c r="H36" s="17"/>
      <c r="I36" s="17"/>
      <c r="J36" s="17"/>
      <c r="K36" s="17"/>
      <c r="L36" s="17"/>
      <c r="M36" s="17"/>
      <c r="N36" s="17"/>
      <c r="O36" s="66"/>
      <c r="P36" s="66"/>
      <c r="Q36" s="67"/>
      <c r="R36" s="67"/>
      <c r="S36" s="67"/>
      <c r="T36" s="67"/>
      <c r="U36" s="67"/>
      <c r="V36" s="67"/>
      <c r="W36" s="17"/>
      <c r="X36" s="17"/>
      <c r="Y36" s="68"/>
      <c r="Z36" s="68"/>
      <c r="AA36" s="18"/>
      <c r="AB36" s="18"/>
      <c r="AC36" s="17"/>
    </row>
    <row r="37" spans="2:29" x14ac:dyDescent="0.25">
      <c r="B37" s="16"/>
      <c r="C37" s="106"/>
      <c r="D37" s="17"/>
      <c r="E37" s="17"/>
      <c r="F37" s="17"/>
      <c r="G37" s="17"/>
      <c r="H37" s="17"/>
      <c r="I37" s="17"/>
      <c r="J37" s="17"/>
      <c r="K37" s="17"/>
      <c r="L37" s="17"/>
      <c r="M37" s="17"/>
      <c r="N37" s="17"/>
      <c r="O37" s="66"/>
      <c r="P37" s="66"/>
      <c r="Q37" s="67"/>
      <c r="R37" s="67"/>
      <c r="S37" s="67"/>
      <c r="T37" s="67"/>
      <c r="U37" s="67"/>
      <c r="V37" s="67"/>
      <c r="W37" s="17"/>
      <c r="X37" s="17"/>
      <c r="Y37" s="68"/>
      <c r="Z37" s="68"/>
      <c r="AA37" s="18"/>
      <c r="AB37" s="18"/>
      <c r="AC37" s="17"/>
    </row>
    <row r="38" spans="2:29" x14ac:dyDescent="0.25">
      <c r="B38" s="16"/>
      <c r="C38" s="106"/>
      <c r="D38" s="17"/>
      <c r="E38" s="17"/>
      <c r="F38" s="17"/>
      <c r="G38" s="17"/>
      <c r="H38" s="17"/>
      <c r="I38" s="17"/>
      <c r="J38" s="17"/>
      <c r="K38" s="17"/>
      <c r="L38" s="17"/>
      <c r="M38" s="17"/>
      <c r="N38" s="17"/>
      <c r="O38" s="66"/>
      <c r="P38" s="66"/>
      <c r="Q38" s="67"/>
      <c r="R38" s="67"/>
      <c r="S38" s="67"/>
      <c r="T38" s="67"/>
      <c r="U38" s="67"/>
      <c r="V38" s="67"/>
      <c r="W38" s="17"/>
      <c r="X38" s="17"/>
      <c r="Y38" s="68"/>
      <c r="Z38" s="68"/>
      <c r="AA38" s="18"/>
      <c r="AB38" s="18"/>
      <c r="AC38" s="17"/>
    </row>
    <row r="39" spans="2:29" x14ac:dyDescent="0.25">
      <c r="B39" s="16"/>
      <c r="C39" s="106"/>
      <c r="D39" s="17"/>
      <c r="E39" s="17"/>
      <c r="F39" s="17"/>
      <c r="G39" s="17"/>
      <c r="H39" s="17"/>
      <c r="I39" s="17"/>
      <c r="J39" s="17"/>
      <c r="K39" s="17"/>
      <c r="L39" s="17"/>
      <c r="M39" s="17"/>
      <c r="N39" s="17"/>
      <c r="O39" s="66"/>
      <c r="P39" s="66"/>
      <c r="Q39" s="67"/>
      <c r="R39" s="67"/>
      <c r="S39" s="67"/>
      <c r="T39" s="67"/>
      <c r="U39" s="67"/>
      <c r="V39" s="67"/>
      <c r="W39" s="17"/>
      <c r="X39" s="17"/>
      <c r="Y39" s="68"/>
      <c r="Z39" s="68"/>
      <c r="AA39" s="18"/>
      <c r="AB39" s="18"/>
      <c r="AC39" s="17"/>
    </row>
    <row r="40" spans="2:29" x14ac:dyDescent="0.25">
      <c r="B40" s="16"/>
      <c r="C40" s="106"/>
      <c r="D40" s="17"/>
      <c r="E40" s="17"/>
      <c r="F40" s="17"/>
      <c r="G40" s="17"/>
      <c r="H40" s="17"/>
      <c r="I40" s="17"/>
      <c r="J40" s="17"/>
      <c r="K40" s="17"/>
      <c r="L40" s="17"/>
      <c r="M40" s="17"/>
      <c r="N40" s="17"/>
      <c r="O40" s="66"/>
      <c r="P40" s="66"/>
      <c r="Q40" s="67"/>
      <c r="R40" s="67"/>
      <c r="S40" s="67"/>
      <c r="T40" s="67"/>
      <c r="U40" s="67"/>
      <c r="V40" s="67"/>
      <c r="W40" s="17"/>
      <c r="X40" s="17"/>
      <c r="Y40" s="68"/>
      <c r="Z40" s="68"/>
      <c r="AA40" s="18"/>
      <c r="AB40" s="18"/>
      <c r="AC40" s="17"/>
    </row>
    <row r="41" spans="2:29" x14ac:dyDescent="0.25">
      <c r="B41" s="16"/>
      <c r="C41" s="106"/>
      <c r="D41" s="17"/>
      <c r="E41" s="17"/>
      <c r="F41" s="17"/>
      <c r="G41" s="17"/>
      <c r="H41" s="17"/>
      <c r="I41" s="17"/>
      <c r="J41" s="17"/>
      <c r="K41" s="17"/>
      <c r="L41" s="17"/>
      <c r="M41" s="17"/>
      <c r="N41" s="17"/>
      <c r="O41" s="66"/>
      <c r="P41" s="66"/>
      <c r="Q41" s="67"/>
      <c r="R41" s="67"/>
      <c r="S41" s="67"/>
      <c r="T41" s="67"/>
      <c r="U41" s="67"/>
      <c r="V41" s="67"/>
      <c r="W41" s="17"/>
      <c r="X41" s="17"/>
      <c r="Y41" s="68"/>
      <c r="Z41" s="68"/>
      <c r="AA41" s="18"/>
      <c r="AB41" s="18"/>
      <c r="AC41" s="17"/>
    </row>
    <row r="42" spans="2:29" x14ac:dyDescent="0.25">
      <c r="B42" s="16"/>
      <c r="C42" s="106"/>
      <c r="D42" s="17"/>
      <c r="E42" s="17"/>
      <c r="F42" s="17"/>
      <c r="G42" s="17"/>
      <c r="H42" s="17"/>
      <c r="I42" s="17"/>
      <c r="J42" s="17"/>
      <c r="K42" s="17"/>
      <c r="L42" s="17"/>
      <c r="M42" s="17"/>
      <c r="N42" s="17"/>
      <c r="O42" s="66"/>
      <c r="P42" s="66"/>
      <c r="Q42" s="67"/>
      <c r="R42" s="67"/>
      <c r="S42" s="67"/>
      <c r="T42" s="67"/>
      <c r="U42" s="67"/>
      <c r="V42" s="67"/>
      <c r="W42" s="17"/>
      <c r="X42" s="17"/>
      <c r="Y42" s="68"/>
      <c r="Z42" s="68"/>
      <c r="AA42" s="18"/>
      <c r="AB42" s="18"/>
      <c r="AC42" s="17"/>
    </row>
    <row r="43" spans="2:29" x14ac:dyDescent="0.25">
      <c r="B43" s="16"/>
      <c r="C43" s="106"/>
      <c r="D43" s="17"/>
      <c r="E43" s="17"/>
      <c r="F43" s="17"/>
      <c r="G43" s="17"/>
      <c r="H43" s="17"/>
      <c r="I43" s="17"/>
      <c r="J43" s="17"/>
      <c r="K43" s="17"/>
      <c r="L43" s="17"/>
      <c r="M43" s="17"/>
      <c r="N43" s="17"/>
      <c r="O43" s="66"/>
      <c r="P43" s="66"/>
      <c r="Q43" s="67"/>
      <c r="R43" s="67"/>
      <c r="S43" s="67"/>
      <c r="T43" s="67"/>
      <c r="U43" s="67"/>
      <c r="V43" s="67"/>
      <c r="W43" s="17"/>
      <c r="X43" s="17"/>
      <c r="Y43" s="68"/>
      <c r="Z43" s="68"/>
      <c r="AA43" s="18"/>
      <c r="AB43" s="18"/>
      <c r="AC43" s="17"/>
    </row>
    <row r="44" spans="2:29" x14ac:dyDescent="0.25">
      <c r="B44" s="16"/>
      <c r="C44" s="106"/>
      <c r="D44" s="17"/>
      <c r="E44" s="17"/>
      <c r="F44" s="17"/>
      <c r="G44" s="17"/>
      <c r="H44" s="17"/>
      <c r="I44" s="17"/>
      <c r="J44" s="17"/>
      <c r="K44" s="17"/>
      <c r="L44" s="17"/>
      <c r="M44" s="17"/>
      <c r="N44" s="17"/>
      <c r="O44" s="66"/>
      <c r="P44" s="66"/>
      <c r="Q44" s="67"/>
      <c r="R44" s="67"/>
      <c r="S44" s="67"/>
      <c r="T44" s="67"/>
      <c r="U44" s="67"/>
      <c r="V44" s="67"/>
      <c r="W44" s="17"/>
      <c r="X44" s="19"/>
      <c r="Y44" s="69"/>
      <c r="Z44" s="69"/>
      <c r="AA44" s="18"/>
      <c r="AB44" s="18"/>
      <c r="AC44" s="17"/>
    </row>
    <row r="45" spans="2:29" x14ac:dyDescent="0.25">
      <c r="B45" s="16"/>
      <c r="C45" s="106"/>
      <c r="D45" s="17"/>
      <c r="E45" s="17"/>
      <c r="F45" s="17"/>
      <c r="G45" s="17"/>
      <c r="H45" s="17"/>
      <c r="I45" s="17"/>
      <c r="J45" s="17"/>
      <c r="K45" s="17"/>
      <c r="L45" s="17"/>
      <c r="M45" s="17"/>
      <c r="N45" s="17"/>
      <c r="O45" s="66"/>
      <c r="P45" s="66"/>
      <c r="Q45" s="67"/>
      <c r="R45" s="67"/>
      <c r="S45" s="67"/>
      <c r="T45" s="67"/>
      <c r="U45" s="67"/>
      <c r="V45" s="67"/>
      <c r="W45" s="17"/>
      <c r="X45" s="17"/>
      <c r="Y45" s="68"/>
      <c r="Z45" s="68"/>
      <c r="AA45" s="18"/>
      <c r="AB45" s="18"/>
      <c r="AC45" s="17"/>
    </row>
    <row r="46" spans="2:29" x14ac:dyDescent="0.25">
      <c r="B46" s="16"/>
      <c r="C46" s="106"/>
      <c r="D46" s="17"/>
      <c r="E46" s="17"/>
      <c r="F46" s="17"/>
      <c r="G46" s="17"/>
      <c r="H46" s="17"/>
      <c r="I46" s="17"/>
      <c r="J46" s="17"/>
      <c r="K46" s="17"/>
      <c r="L46" s="17"/>
      <c r="M46" s="17"/>
      <c r="N46" s="17"/>
      <c r="O46" s="66"/>
      <c r="P46" s="66"/>
      <c r="Q46" s="67"/>
      <c r="R46" s="67"/>
      <c r="S46" s="67"/>
      <c r="T46" s="67"/>
      <c r="U46" s="67"/>
      <c r="V46" s="67"/>
      <c r="W46" s="17"/>
      <c r="X46" s="17"/>
      <c r="Y46" s="68"/>
      <c r="Z46" s="68"/>
      <c r="AA46" s="18"/>
      <c r="AB46" s="18"/>
      <c r="AC46" s="17"/>
    </row>
    <row r="47" spans="2:29" x14ac:dyDescent="0.25">
      <c r="B47" s="16"/>
      <c r="C47" s="106"/>
      <c r="D47" s="17"/>
      <c r="E47" s="17"/>
      <c r="F47" s="17"/>
      <c r="G47" s="17"/>
      <c r="H47" s="17"/>
      <c r="I47" s="17"/>
      <c r="J47" s="17"/>
      <c r="K47" s="17"/>
      <c r="L47" s="17"/>
      <c r="M47" s="17"/>
      <c r="N47" s="17"/>
      <c r="O47" s="66"/>
      <c r="P47" s="66"/>
      <c r="Q47" s="67"/>
      <c r="R47" s="67"/>
      <c r="S47" s="67"/>
      <c r="T47" s="67"/>
      <c r="U47" s="67"/>
      <c r="V47" s="67"/>
      <c r="W47" s="17"/>
      <c r="X47" s="17"/>
      <c r="Y47" s="68"/>
      <c r="Z47" s="68"/>
      <c r="AA47" s="18"/>
      <c r="AB47" s="18"/>
      <c r="AC47" s="17"/>
    </row>
    <row r="48" spans="2:29" x14ac:dyDescent="0.25">
      <c r="B48" s="16"/>
      <c r="C48" s="106"/>
      <c r="D48" s="17"/>
      <c r="E48" s="17"/>
      <c r="F48" s="17"/>
      <c r="G48" s="17"/>
      <c r="H48" s="17"/>
      <c r="I48" s="17"/>
      <c r="J48" s="17"/>
      <c r="K48" s="17"/>
      <c r="L48" s="17"/>
      <c r="M48" s="17"/>
      <c r="N48" s="17"/>
      <c r="O48" s="66"/>
      <c r="P48" s="66"/>
      <c r="Q48" s="67"/>
      <c r="R48" s="67"/>
      <c r="S48" s="67"/>
      <c r="T48" s="67"/>
      <c r="U48" s="67"/>
      <c r="V48" s="67"/>
      <c r="W48" s="17"/>
      <c r="X48" s="17"/>
      <c r="Y48" s="68"/>
      <c r="Z48" s="68"/>
      <c r="AA48" s="18"/>
      <c r="AB48" s="18"/>
      <c r="AC48" s="17"/>
    </row>
    <row r="49" spans="2:29" x14ac:dyDescent="0.25">
      <c r="B49" s="16"/>
      <c r="C49" s="106"/>
      <c r="D49" s="17"/>
      <c r="E49" s="17"/>
      <c r="F49" s="17"/>
      <c r="G49" s="17"/>
      <c r="H49" s="17"/>
      <c r="I49" s="17"/>
      <c r="J49" s="17"/>
      <c r="K49" s="17"/>
      <c r="L49" s="17"/>
      <c r="M49" s="17"/>
      <c r="N49" s="17"/>
      <c r="O49" s="66"/>
      <c r="P49" s="66"/>
      <c r="Q49" s="67"/>
      <c r="R49" s="67"/>
      <c r="S49" s="67"/>
      <c r="T49" s="67"/>
      <c r="U49" s="67"/>
      <c r="V49" s="67"/>
      <c r="W49" s="17"/>
      <c r="X49" s="17"/>
      <c r="Y49" s="68"/>
      <c r="Z49" s="68"/>
      <c r="AA49" s="18"/>
      <c r="AB49" s="18"/>
      <c r="AC49" s="17"/>
    </row>
    <row r="50" spans="2:29" x14ac:dyDescent="0.25">
      <c r="B50" s="16"/>
      <c r="C50" s="106"/>
      <c r="D50" s="17"/>
      <c r="E50" s="17"/>
      <c r="F50" s="17"/>
      <c r="G50" s="17"/>
      <c r="H50" s="17"/>
      <c r="I50" s="17"/>
      <c r="J50" s="17"/>
      <c r="K50" s="17"/>
      <c r="L50" s="17"/>
      <c r="M50" s="17"/>
      <c r="N50" s="17"/>
      <c r="O50" s="66"/>
      <c r="P50" s="66"/>
      <c r="Q50" s="67"/>
      <c r="R50" s="67"/>
      <c r="S50" s="67"/>
      <c r="T50" s="67"/>
      <c r="U50" s="67"/>
      <c r="V50" s="67"/>
      <c r="W50" s="17"/>
      <c r="X50" s="17"/>
      <c r="Y50" s="68"/>
      <c r="Z50" s="68"/>
      <c r="AA50" s="18"/>
      <c r="AB50" s="18"/>
      <c r="AC50" s="17"/>
    </row>
    <row r="51" spans="2:29" x14ac:dyDescent="0.25">
      <c r="B51" s="16"/>
      <c r="C51" s="106"/>
      <c r="D51" s="17"/>
      <c r="E51" s="17"/>
      <c r="F51" s="17"/>
      <c r="G51" s="17"/>
      <c r="H51" s="17"/>
      <c r="I51" s="17"/>
      <c r="J51" s="17"/>
      <c r="K51" s="17"/>
      <c r="L51" s="17"/>
      <c r="M51" s="17"/>
      <c r="N51" s="17"/>
      <c r="O51" s="66"/>
      <c r="P51" s="66"/>
      <c r="Q51" s="67"/>
      <c r="R51" s="67"/>
      <c r="S51" s="67"/>
      <c r="T51" s="67"/>
      <c r="U51" s="67"/>
      <c r="V51" s="67"/>
      <c r="W51" s="17"/>
      <c r="X51" s="17"/>
      <c r="Y51" s="68"/>
      <c r="Z51" s="68"/>
      <c r="AA51" s="18"/>
      <c r="AB51" s="18"/>
      <c r="AC51" s="17"/>
    </row>
    <row r="52" spans="2:29" x14ac:dyDescent="0.25">
      <c r="B52" s="16"/>
      <c r="C52" s="106"/>
      <c r="D52" s="17"/>
      <c r="E52" s="17"/>
      <c r="F52" s="17"/>
      <c r="G52" s="17"/>
      <c r="H52" s="17"/>
      <c r="I52" s="17"/>
      <c r="J52" s="17"/>
      <c r="K52" s="17"/>
      <c r="L52" s="17"/>
      <c r="M52" s="17"/>
      <c r="N52" s="17"/>
      <c r="O52" s="66"/>
      <c r="P52" s="66"/>
      <c r="Q52" s="67"/>
      <c r="R52" s="67"/>
      <c r="S52" s="67"/>
      <c r="T52" s="67"/>
      <c r="U52" s="67"/>
      <c r="V52" s="67"/>
      <c r="W52" s="17"/>
      <c r="X52" s="17"/>
      <c r="Y52" s="68"/>
      <c r="Z52" s="68"/>
      <c r="AA52" s="18"/>
      <c r="AB52" s="18"/>
      <c r="AC52" s="17"/>
    </row>
    <row r="53" spans="2:29" x14ac:dyDescent="0.25">
      <c r="B53" s="16"/>
      <c r="C53" s="106"/>
      <c r="D53" s="17"/>
      <c r="E53" s="17"/>
      <c r="F53" s="17"/>
      <c r="G53" s="17"/>
      <c r="H53" s="17"/>
      <c r="I53" s="17"/>
      <c r="J53" s="17"/>
      <c r="K53" s="17"/>
      <c r="L53" s="17"/>
      <c r="M53" s="17"/>
      <c r="N53" s="17"/>
      <c r="O53" s="66"/>
      <c r="P53" s="66"/>
      <c r="Q53" s="67"/>
      <c r="R53" s="67"/>
      <c r="S53" s="67"/>
      <c r="T53" s="67"/>
      <c r="U53" s="67"/>
      <c r="V53" s="67"/>
      <c r="W53" s="17"/>
      <c r="X53" s="17"/>
      <c r="Y53" s="68"/>
      <c r="Z53" s="68"/>
      <c r="AA53" s="18"/>
      <c r="AB53" s="18"/>
      <c r="AC53" s="17"/>
    </row>
    <row r="54" spans="2:29" x14ac:dyDescent="0.25">
      <c r="B54" s="16"/>
      <c r="C54" s="106"/>
      <c r="D54" s="17"/>
      <c r="E54" s="17"/>
      <c r="F54" s="17"/>
      <c r="G54" s="17"/>
      <c r="H54" s="17"/>
      <c r="I54" s="17"/>
      <c r="J54" s="17"/>
      <c r="K54" s="17"/>
      <c r="L54" s="17"/>
      <c r="M54" s="17"/>
      <c r="N54" s="17"/>
      <c r="O54" s="66"/>
      <c r="P54" s="66"/>
      <c r="Q54" s="67"/>
      <c r="R54" s="67"/>
      <c r="S54" s="67"/>
      <c r="T54" s="67"/>
      <c r="U54" s="67"/>
      <c r="V54" s="67"/>
      <c r="W54" s="17"/>
      <c r="X54" s="17"/>
      <c r="Y54" s="68"/>
      <c r="Z54" s="68"/>
      <c r="AA54" s="18"/>
      <c r="AB54" s="18"/>
      <c r="AC54" s="17"/>
    </row>
    <row r="55" spans="2:29" x14ac:dyDescent="0.25">
      <c r="B55" s="16"/>
      <c r="C55" s="106"/>
      <c r="D55" s="17"/>
      <c r="E55" s="17"/>
      <c r="F55" s="17"/>
      <c r="G55" s="17"/>
      <c r="H55" s="17"/>
      <c r="I55" s="17"/>
      <c r="J55" s="17"/>
      <c r="K55" s="17"/>
      <c r="L55" s="17"/>
      <c r="M55" s="17"/>
      <c r="N55" s="17"/>
      <c r="O55" s="66"/>
      <c r="P55" s="66"/>
      <c r="Q55" s="67"/>
      <c r="R55" s="67"/>
      <c r="S55" s="67"/>
      <c r="T55" s="67"/>
      <c r="U55" s="67"/>
      <c r="V55" s="67"/>
      <c r="W55" s="17"/>
      <c r="X55" s="17"/>
      <c r="Y55" s="68"/>
      <c r="Z55" s="68"/>
      <c r="AA55" s="18"/>
      <c r="AB55" s="18"/>
      <c r="AC55" s="17"/>
    </row>
    <row r="56" spans="2:29" x14ac:dyDescent="0.25">
      <c r="B56" s="16"/>
      <c r="C56" s="106"/>
      <c r="D56" s="17"/>
      <c r="E56" s="17"/>
      <c r="F56" s="17"/>
      <c r="G56" s="17"/>
      <c r="H56" s="17"/>
      <c r="I56" s="17"/>
      <c r="J56" s="17"/>
      <c r="K56" s="17"/>
      <c r="L56" s="17"/>
      <c r="M56" s="17"/>
      <c r="N56" s="17"/>
      <c r="O56" s="66"/>
      <c r="P56" s="66"/>
      <c r="Q56" s="67"/>
      <c r="R56" s="67"/>
      <c r="S56" s="67"/>
      <c r="T56" s="67"/>
      <c r="U56" s="67"/>
      <c r="V56" s="67"/>
      <c r="W56" s="17"/>
      <c r="X56" s="17"/>
      <c r="Y56" s="68"/>
      <c r="Z56" s="68"/>
      <c r="AA56" s="18"/>
      <c r="AB56" s="18"/>
      <c r="AC56" s="17"/>
    </row>
    <row r="57" spans="2:29" x14ac:dyDescent="0.25">
      <c r="B57" s="16"/>
      <c r="C57" s="106"/>
      <c r="D57" s="17"/>
      <c r="E57" s="17"/>
      <c r="F57" s="17"/>
      <c r="G57" s="17"/>
      <c r="H57" s="17"/>
      <c r="I57" s="17"/>
      <c r="J57" s="17"/>
      <c r="K57" s="17"/>
      <c r="L57" s="17"/>
      <c r="M57" s="17"/>
      <c r="N57" s="17"/>
      <c r="O57" s="66"/>
      <c r="P57" s="66"/>
      <c r="Q57" s="67"/>
      <c r="R57" s="67"/>
      <c r="S57" s="67"/>
      <c r="T57" s="67"/>
      <c r="U57" s="67"/>
      <c r="V57" s="67"/>
      <c r="W57" s="17"/>
      <c r="X57" s="17"/>
      <c r="Y57" s="68"/>
      <c r="Z57" s="68"/>
      <c r="AA57" s="18"/>
      <c r="AB57" s="18"/>
      <c r="AC57" s="17"/>
    </row>
    <row r="58" spans="2:29" x14ac:dyDescent="0.25">
      <c r="B58" s="16"/>
      <c r="C58" s="106"/>
      <c r="D58" s="17"/>
      <c r="E58" s="17"/>
      <c r="F58" s="17"/>
      <c r="G58" s="17"/>
      <c r="H58" s="17"/>
      <c r="I58" s="17"/>
      <c r="J58" s="17"/>
      <c r="K58" s="17"/>
      <c r="L58" s="17"/>
      <c r="M58" s="17"/>
      <c r="N58" s="17"/>
      <c r="O58" s="66"/>
      <c r="P58" s="66"/>
      <c r="Q58" s="67"/>
      <c r="R58" s="67"/>
      <c r="S58" s="67"/>
      <c r="T58" s="67"/>
      <c r="U58" s="67"/>
      <c r="V58" s="67"/>
      <c r="W58" s="17"/>
      <c r="X58" s="17"/>
      <c r="Y58" s="68"/>
      <c r="Z58" s="68"/>
      <c r="AA58" s="18"/>
      <c r="AB58" s="18"/>
      <c r="AC58" s="17"/>
    </row>
    <row r="59" spans="2:29" x14ac:dyDescent="0.25">
      <c r="B59" s="16"/>
      <c r="C59" s="106"/>
      <c r="D59" s="17"/>
      <c r="E59" s="17"/>
      <c r="F59" s="17"/>
      <c r="G59" s="17"/>
      <c r="H59" s="17"/>
      <c r="I59" s="17"/>
      <c r="J59" s="17"/>
      <c r="K59" s="17"/>
      <c r="L59" s="17"/>
      <c r="M59" s="17"/>
      <c r="N59" s="17"/>
      <c r="O59" s="66"/>
      <c r="P59" s="66"/>
      <c r="Q59" s="67"/>
      <c r="R59" s="67"/>
      <c r="S59" s="67"/>
      <c r="T59" s="67"/>
      <c r="U59" s="67"/>
      <c r="V59" s="67"/>
      <c r="W59" s="17"/>
      <c r="X59" s="17"/>
      <c r="Y59" s="68"/>
      <c r="Z59" s="68"/>
      <c r="AA59" s="18"/>
      <c r="AB59" s="18"/>
      <c r="AC59" s="17"/>
    </row>
    <row r="60" spans="2:29" x14ac:dyDescent="0.25">
      <c r="B60" s="16"/>
      <c r="C60" s="106"/>
      <c r="D60" s="17"/>
      <c r="E60" s="17"/>
      <c r="F60" s="17"/>
      <c r="G60" s="17"/>
      <c r="H60" s="17"/>
      <c r="I60" s="17"/>
      <c r="J60" s="17"/>
      <c r="K60" s="17"/>
      <c r="L60" s="17"/>
      <c r="M60" s="17"/>
      <c r="N60" s="17"/>
      <c r="O60" s="66"/>
      <c r="P60" s="66"/>
      <c r="Q60" s="67"/>
      <c r="R60" s="67"/>
      <c r="S60" s="67"/>
      <c r="T60" s="67"/>
      <c r="U60" s="67"/>
      <c r="V60" s="67"/>
      <c r="W60" s="17"/>
      <c r="X60" s="17"/>
      <c r="Y60" s="68"/>
      <c r="Z60" s="68"/>
      <c r="AA60" s="18"/>
      <c r="AB60" s="18"/>
      <c r="AC60" s="17"/>
    </row>
    <row r="61" spans="2:29" x14ac:dyDescent="0.25">
      <c r="B61" s="16"/>
      <c r="C61" s="106"/>
      <c r="D61" s="17"/>
      <c r="E61" s="17"/>
      <c r="F61" s="17"/>
      <c r="G61" s="17"/>
      <c r="H61" s="17"/>
      <c r="I61" s="17"/>
      <c r="J61" s="17"/>
      <c r="K61" s="17"/>
      <c r="L61" s="17"/>
      <c r="M61" s="17"/>
      <c r="N61" s="17"/>
      <c r="O61" s="66"/>
      <c r="P61" s="66"/>
      <c r="Q61" s="67"/>
      <c r="R61" s="67"/>
      <c r="S61" s="67"/>
      <c r="T61" s="67"/>
      <c r="U61" s="67"/>
      <c r="V61" s="67"/>
      <c r="W61" s="17"/>
      <c r="X61" s="17"/>
      <c r="Y61" s="68"/>
      <c r="Z61" s="68"/>
      <c r="AA61" s="18"/>
      <c r="AB61" s="18"/>
      <c r="AC61" s="17"/>
    </row>
    <row r="62" spans="2:29" x14ac:dyDescent="0.25">
      <c r="B62" s="16"/>
      <c r="C62" s="106"/>
      <c r="D62" s="17"/>
      <c r="E62" s="17"/>
      <c r="F62" s="17"/>
      <c r="G62" s="17"/>
      <c r="H62" s="17"/>
      <c r="I62" s="17"/>
      <c r="J62" s="17"/>
      <c r="K62" s="17"/>
      <c r="L62" s="17"/>
      <c r="M62" s="17"/>
      <c r="N62" s="17"/>
      <c r="O62" s="66"/>
      <c r="P62" s="66"/>
      <c r="Q62" s="67"/>
      <c r="R62" s="67"/>
      <c r="S62" s="67"/>
      <c r="T62" s="67"/>
      <c r="U62" s="67"/>
      <c r="V62" s="67"/>
      <c r="W62" s="17"/>
      <c r="X62" s="17"/>
      <c r="Y62" s="68"/>
      <c r="Z62" s="68"/>
      <c r="AA62" s="18"/>
      <c r="AB62" s="18"/>
      <c r="AC62" s="17"/>
    </row>
    <row r="63" spans="2:29" x14ac:dyDescent="0.25">
      <c r="B63" s="16"/>
      <c r="C63" s="106"/>
      <c r="D63" s="17"/>
      <c r="E63" s="17"/>
      <c r="F63" s="17"/>
      <c r="G63" s="17"/>
      <c r="H63" s="17"/>
      <c r="I63" s="17"/>
      <c r="J63" s="17"/>
      <c r="K63" s="17"/>
      <c r="L63" s="17"/>
      <c r="M63" s="17"/>
      <c r="N63" s="17"/>
      <c r="O63" s="66"/>
      <c r="P63" s="66"/>
      <c r="Q63" s="67"/>
      <c r="R63" s="67"/>
      <c r="S63" s="67"/>
      <c r="T63" s="67"/>
      <c r="U63" s="67"/>
      <c r="V63" s="67"/>
      <c r="W63" s="17"/>
      <c r="X63" s="17"/>
      <c r="Y63" s="68"/>
      <c r="Z63" s="68"/>
      <c r="AA63" s="18"/>
      <c r="AB63" s="18"/>
      <c r="AC63" s="17"/>
    </row>
    <row r="64" spans="2:29" x14ac:dyDescent="0.25">
      <c r="B64" s="16"/>
      <c r="C64" s="106"/>
      <c r="D64" s="17"/>
      <c r="E64" s="17"/>
      <c r="F64" s="17"/>
      <c r="G64" s="17"/>
      <c r="H64" s="17"/>
      <c r="I64" s="17"/>
      <c r="J64" s="17"/>
      <c r="K64" s="17"/>
      <c r="L64" s="17"/>
      <c r="M64" s="17"/>
      <c r="N64" s="17"/>
      <c r="O64" s="66"/>
      <c r="P64" s="66"/>
      <c r="Q64" s="67"/>
      <c r="R64" s="67"/>
      <c r="S64" s="67"/>
      <c r="T64" s="67"/>
      <c r="U64" s="67"/>
      <c r="V64" s="67"/>
      <c r="W64" s="17"/>
      <c r="X64" s="17"/>
      <c r="Y64" s="68"/>
      <c r="Z64" s="68"/>
      <c r="AA64" s="18"/>
      <c r="AB64" s="18"/>
      <c r="AC64" s="17"/>
    </row>
    <row r="65" spans="2:29" x14ac:dyDescent="0.25">
      <c r="B65" s="16"/>
      <c r="C65" s="106"/>
      <c r="D65" s="17"/>
      <c r="E65" s="17"/>
      <c r="F65" s="17"/>
      <c r="G65" s="17"/>
      <c r="H65" s="17"/>
      <c r="I65" s="17"/>
      <c r="J65" s="17"/>
      <c r="K65" s="17"/>
      <c r="L65" s="17"/>
      <c r="M65" s="17"/>
      <c r="N65" s="17"/>
      <c r="O65" s="66"/>
      <c r="P65" s="66"/>
      <c r="Q65" s="67"/>
      <c r="R65" s="67"/>
      <c r="S65" s="67"/>
      <c r="T65" s="67"/>
      <c r="U65" s="67"/>
      <c r="V65" s="67"/>
      <c r="W65" s="17"/>
      <c r="X65" s="17"/>
      <c r="Y65" s="68"/>
      <c r="Z65" s="68"/>
      <c r="AA65" s="18"/>
      <c r="AB65" s="18"/>
      <c r="AC65" s="17"/>
    </row>
    <row r="66" spans="2:29" x14ac:dyDescent="0.25">
      <c r="B66" s="16"/>
      <c r="C66" s="106"/>
      <c r="D66" s="17"/>
      <c r="E66" s="17"/>
      <c r="F66" s="17"/>
      <c r="G66" s="17"/>
      <c r="H66" s="17"/>
      <c r="I66" s="17"/>
      <c r="J66" s="17"/>
      <c r="K66" s="17"/>
      <c r="L66" s="17"/>
      <c r="M66" s="17"/>
      <c r="N66" s="17"/>
      <c r="O66" s="66"/>
      <c r="P66" s="66"/>
      <c r="Q66" s="67"/>
      <c r="R66" s="67"/>
      <c r="S66" s="67"/>
      <c r="T66" s="67"/>
      <c r="U66" s="67"/>
      <c r="V66" s="67"/>
      <c r="W66" s="17"/>
      <c r="X66" s="17"/>
      <c r="Y66" s="68"/>
      <c r="Z66" s="68"/>
      <c r="AA66" s="18"/>
      <c r="AB66" s="18"/>
      <c r="AC66" s="17"/>
    </row>
    <row r="67" spans="2:29" x14ac:dyDescent="0.25">
      <c r="B67" s="16"/>
      <c r="C67" s="106"/>
      <c r="D67" s="17"/>
      <c r="E67" s="17"/>
      <c r="F67" s="17"/>
      <c r="G67" s="17"/>
      <c r="H67" s="17"/>
      <c r="I67" s="17"/>
      <c r="J67" s="17"/>
      <c r="K67" s="17"/>
      <c r="L67" s="17"/>
      <c r="M67" s="17"/>
      <c r="N67" s="17"/>
      <c r="O67" s="66"/>
      <c r="P67" s="66"/>
      <c r="Q67" s="67"/>
      <c r="R67" s="67"/>
      <c r="S67" s="67"/>
      <c r="T67" s="67"/>
      <c r="U67" s="67"/>
      <c r="V67" s="67"/>
      <c r="W67" s="17"/>
      <c r="X67" s="17"/>
      <c r="Y67" s="68"/>
      <c r="Z67" s="68"/>
      <c r="AA67" s="18"/>
      <c r="AB67" s="18"/>
      <c r="AC67" s="17"/>
    </row>
    <row r="68" spans="2:29" x14ac:dyDescent="0.25">
      <c r="B68" s="16"/>
      <c r="C68" s="106"/>
      <c r="D68" s="17"/>
      <c r="E68" s="17"/>
      <c r="F68" s="17"/>
      <c r="G68" s="17"/>
      <c r="H68" s="17"/>
      <c r="I68" s="17"/>
      <c r="J68" s="17"/>
      <c r="K68" s="17"/>
      <c r="L68" s="17"/>
      <c r="M68" s="17"/>
      <c r="N68" s="17"/>
      <c r="O68" s="66"/>
      <c r="P68" s="66"/>
      <c r="Q68" s="67"/>
      <c r="R68" s="67"/>
      <c r="S68" s="67"/>
      <c r="T68" s="67"/>
      <c r="U68" s="67"/>
      <c r="V68" s="67"/>
      <c r="W68" s="17"/>
      <c r="X68" s="17"/>
      <c r="Y68" s="68"/>
      <c r="Z68" s="68"/>
      <c r="AA68" s="18"/>
      <c r="AB68" s="18"/>
      <c r="AC68" s="17"/>
    </row>
    <row r="69" spans="2:29" x14ac:dyDescent="0.25">
      <c r="B69" s="16"/>
      <c r="C69" s="106"/>
      <c r="D69" s="17"/>
      <c r="E69" s="17"/>
      <c r="F69" s="17"/>
      <c r="G69" s="17"/>
      <c r="H69" s="17"/>
      <c r="I69" s="17"/>
      <c r="J69" s="17"/>
      <c r="K69" s="17"/>
      <c r="L69" s="17"/>
      <c r="M69" s="17"/>
      <c r="N69" s="17"/>
      <c r="O69" s="66"/>
      <c r="P69" s="66"/>
      <c r="Q69" s="67"/>
      <c r="R69" s="67"/>
      <c r="S69" s="67"/>
      <c r="T69" s="67"/>
      <c r="U69" s="67"/>
      <c r="V69" s="67"/>
      <c r="W69" s="17"/>
      <c r="X69" s="17"/>
      <c r="Y69" s="68"/>
      <c r="Z69" s="68"/>
      <c r="AA69" s="18"/>
      <c r="AB69" s="18"/>
      <c r="AC69" s="17"/>
    </row>
    <row r="70" spans="2:29" x14ac:dyDescent="0.25">
      <c r="B70" s="16"/>
      <c r="C70" s="106"/>
      <c r="D70" s="17"/>
      <c r="E70" s="17"/>
      <c r="F70" s="17"/>
      <c r="G70" s="17"/>
      <c r="H70" s="17"/>
      <c r="I70" s="17"/>
      <c r="J70" s="17"/>
      <c r="K70" s="17"/>
      <c r="L70" s="17"/>
      <c r="M70" s="17"/>
      <c r="N70" s="17"/>
      <c r="O70" s="66"/>
      <c r="P70" s="66"/>
      <c r="Q70" s="67"/>
      <c r="R70" s="67"/>
      <c r="S70" s="67"/>
      <c r="T70" s="67"/>
      <c r="U70" s="67"/>
      <c r="V70" s="67"/>
      <c r="W70" s="17"/>
      <c r="X70" s="17"/>
      <c r="Y70" s="68"/>
      <c r="Z70" s="68"/>
      <c r="AA70" s="18"/>
      <c r="AB70" s="18"/>
      <c r="AC70" s="17"/>
    </row>
    <row r="71" spans="2:29" x14ac:dyDescent="0.25">
      <c r="E71" s="53"/>
      <c r="F71" s="53"/>
      <c r="G71" s="54"/>
      <c r="H71" s="54"/>
      <c r="K71" s="55"/>
      <c r="N71" s="56"/>
    </row>
    <row r="72" spans="2:29" x14ac:dyDescent="0.25">
      <c r="B72" s="3" t="s">
        <v>28</v>
      </c>
      <c r="E72" s="3"/>
      <c r="F72" s="3"/>
      <c r="G72" s="3"/>
      <c r="H72" s="3"/>
      <c r="I72" s="39"/>
      <c r="J72" s="39"/>
      <c r="K72" s="39"/>
      <c r="L72" s="3"/>
      <c r="N72" s="3"/>
      <c r="O72" s="32"/>
      <c r="P72" s="32"/>
    </row>
    <row r="73" spans="2:29" x14ac:dyDescent="0.25">
      <c r="E73" s="3"/>
      <c r="F73" s="3"/>
      <c r="G73" s="3"/>
      <c r="H73" s="3"/>
      <c r="I73" s="39"/>
      <c r="J73" s="39"/>
      <c r="K73" s="39"/>
      <c r="L73" s="3"/>
      <c r="N73" s="3"/>
      <c r="O73" s="32"/>
      <c r="P73" s="32"/>
    </row>
    <row r="74" spans="2:29" x14ac:dyDescent="0.25">
      <c r="E74" s="3"/>
      <c r="F74" s="3"/>
      <c r="G74" s="3"/>
      <c r="H74" s="3"/>
      <c r="I74" s="39"/>
      <c r="J74" s="39"/>
      <c r="K74" s="39"/>
      <c r="L74" s="3"/>
      <c r="N74" s="3"/>
      <c r="O74" s="32"/>
      <c r="P74" s="32"/>
    </row>
    <row r="75" spans="2:29" x14ac:dyDescent="0.25">
      <c r="E75" s="3"/>
      <c r="F75" s="3"/>
      <c r="G75" s="3"/>
      <c r="H75" s="3"/>
      <c r="I75" s="39"/>
      <c r="J75" s="39"/>
      <c r="K75" s="39"/>
      <c r="L75" s="3"/>
      <c r="N75" s="3"/>
      <c r="O75" s="32"/>
      <c r="P75" s="32"/>
    </row>
    <row r="76" spans="2:29" x14ac:dyDescent="0.25">
      <c r="E76" s="3"/>
      <c r="F76" s="3"/>
      <c r="G76" s="3"/>
      <c r="H76" s="3"/>
      <c r="I76" s="39"/>
      <c r="J76" s="39"/>
      <c r="K76" s="39"/>
      <c r="L76" s="3"/>
      <c r="N76" s="3"/>
      <c r="O76" s="32"/>
      <c r="P76" s="32"/>
    </row>
    <row r="77" spans="2:29" x14ac:dyDescent="0.25">
      <c r="E77" s="3"/>
      <c r="F77" s="3"/>
      <c r="G77" s="3"/>
      <c r="H77" s="3"/>
      <c r="I77" s="39"/>
      <c r="J77" s="39"/>
      <c r="K77" s="39"/>
      <c r="L77" s="3"/>
      <c r="N77" s="3"/>
      <c r="O77" s="32"/>
      <c r="P77" s="32"/>
      <c r="X77" s="70"/>
      <c r="Y77" s="70"/>
    </row>
    <row r="78" spans="2:29" x14ac:dyDescent="0.25">
      <c r="E78" s="3"/>
      <c r="F78" s="3"/>
      <c r="G78" s="3"/>
      <c r="H78" s="3"/>
      <c r="I78" s="39"/>
      <c r="J78" s="39"/>
      <c r="K78" s="39"/>
      <c r="L78" s="3"/>
      <c r="N78" s="3"/>
      <c r="O78" s="32"/>
      <c r="P78" s="32"/>
      <c r="X78" s="70"/>
      <c r="Y78" s="70"/>
    </row>
    <row r="79" spans="2:29" x14ac:dyDescent="0.25">
      <c r="E79" s="3"/>
      <c r="F79" s="3"/>
      <c r="G79" s="3"/>
      <c r="H79" s="3"/>
      <c r="I79" s="39"/>
      <c r="J79" s="39"/>
      <c r="K79" s="39"/>
      <c r="L79" s="3"/>
      <c r="N79" s="3"/>
      <c r="O79" s="32"/>
      <c r="P79" s="32"/>
    </row>
    <row r="80" spans="2:29" x14ac:dyDescent="0.25">
      <c r="E80" s="52"/>
      <c r="F80" s="52"/>
      <c r="G80" s="3"/>
      <c r="H80" s="3"/>
      <c r="I80" s="39"/>
      <c r="J80" s="39"/>
      <c r="K80" s="39"/>
      <c r="L80" s="3"/>
      <c r="N80" s="3"/>
      <c r="O80" s="32"/>
      <c r="P80" s="32"/>
    </row>
    <row r="81" spans="5:16" x14ac:dyDescent="0.25">
      <c r="E81" s="3"/>
      <c r="F81" s="3"/>
      <c r="G81" s="3"/>
      <c r="H81" s="3"/>
      <c r="I81" s="39"/>
      <c r="J81" s="39"/>
      <c r="K81" s="39"/>
      <c r="L81" s="3"/>
      <c r="N81" s="3"/>
      <c r="O81" s="32"/>
      <c r="P81" s="32"/>
    </row>
    <row r="82" spans="5:16" x14ac:dyDescent="0.25">
      <c r="E82" s="3"/>
      <c r="F82" s="3"/>
      <c r="G82" s="3"/>
      <c r="H82" s="3"/>
      <c r="I82" s="39"/>
      <c r="J82" s="39"/>
      <c r="K82" s="39"/>
      <c r="L82" s="3"/>
      <c r="N82" s="3"/>
      <c r="O82" s="32"/>
      <c r="P82" s="32"/>
    </row>
    <row r="83" spans="5:16" x14ac:dyDescent="0.25">
      <c r="E83" s="3"/>
      <c r="F83" s="3"/>
      <c r="G83" s="3"/>
      <c r="H83" s="3"/>
      <c r="I83" s="39"/>
      <c r="J83" s="39"/>
      <c r="K83" s="39"/>
      <c r="L83" s="3"/>
      <c r="N83" s="3"/>
      <c r="O83" s="32"/>
      <c r="P83" s="32"/>
    </row>
    <row r="84" spans="5:16" x14ac:dyDescent="0.25">
      <c r="E84" s="3"/>
      <c r="F84" s="3"/>
      <c r="G84" s="3"/>
      <c r="H84" s="3"/>
      <c r="I84" s="39"/>
      <c r="J84" s="39"/>
      <c r="K84" s="39"/>
      <c r="L84" s="3"/>
      <c r="N84" s="3"/>
      <c r="O84" s="32"/>
      <c r="P84" s="32"/>
    </row>
    <row r="85" spans="5:16" x14ac:dyDescent="0.25">
      <c r="E85" s="3"/>
      <c r="F85" s="3"/>
      <c r="G85" s="3"/>
      <c r="H85" s="3"/>
      <c r="I85" s="39"/>
      <c r="J85" s="39"/>
      <c r="K85" s="39"/>
      <c r="L85" s="3"/>
      <c r="N85" s="3"/>
      <c r="O85" s="32"/>
      <c r="P85" s="32"/>
    </row>
    <row r="86" spans="5:16" x14ac:dyDescent="0.25">
      <c r="E86" s="3"/>
      <c r="F86" s="3"/>
      <c r="G86" s="3"/>
      <c r="H86" s="3"/>
      <c r="I86" s="39"/>
      <c r="J86" s="39"/>
      <c r="K86" s="39"/>
      <c r="L86" s="3"/>
      <c r="N86" s="3"/>
      <c r="O86" s="32"/>
      <c r="P86" s="32"/>
    </row>
    <row r="87" spans="5:16" x14ac:dyDescent="0.25">
      <c r="E87" s="3"/>
      <c r="F87" s="3"/>
      <c r="G87" s="3"/>
      <c r="H87" s="3"/>
      <c r="I87" s="39"/>
      <c r="J87" s="39"/>
      <c r="K87" s="39"/>
      <c r="L87" s="3"/>
      <c r="N87" s="3"/>
      <c r="O87" s="32"/>
      <c r="P87" s="32"/>
    </row>
    <row r="88" spans="5:16" x14ac:dyDescent="0.25">
      <c r="E88" s="3"/>
      <c r="F88" s="3"/>
      <c r="G88" s="3"/>
      <c r="H88" s="3"/>
      <c r="I88" s="39"/>
      <c r="J88" s="39"/>
      <c r="K88" s="39"/>
      <c r="L88" s="3"/>
      <c r="N88" s="3"/>
      <c r="O88" s="32"/>
      <c r="P88" s="32"/>
    </row>
    <row r="89" spans="5:16" x14ac:dyDescent="0.25">
      <c r="E89" s="3"/>
      <c r="F89" s="3"/>
      <c r="G89" s="3"/>
      <c r="H89" s="3"/>
      <c r="I89" s="39"/>
      <c r="J89" s="39"/>
      <c r="K89" s="39"/>
      <c r="L89" s="3"/>
      <c r="N89" s="3"/>
      <c r="O89" s="32"/>
      <c r="P89" s="32"/>
    </row>
    <row r="90" spans="5:16" x14ac:dyDescent="0.25">
      <c r="E90" s="3"/>
      <c r="F90" s="3"/>
      <c r="G90" s="3"/>
      <c r="H90" s="3"/>
      <c r="I90" s="39"/>
      <c r="J90" s="39"/>
      <c r="K90" s="39"/>
      <c r="L90" s="3"/>
      <c r="N90" s="3"/>
      <c r="O90" s="32"/>
      <c r="P90" s="32"/>
    </row>
    <row r="91" spans="5:16" x14ac:dyDescent="0.25">
      <c r="E91" s="3"/>
      <c r="F91" s="3"/>
      <c r="G91" s="3"/>
      <c r="H91" s="3"/>
      <c r="I91" s="39"/>
      <c r="J91" s="39"/>
      <c r="K91" s="39"/>
      <c r="L91" s="3"/>
      <c r="N91" s="3"/>
      <c r="O91" s="32"/>
      <c r="P91" s="32"/>
    </row>
    <row r="92" spans="5:16" x14ac:dyDescent="0.25">
      <c r="E92" s="3"/>
      <c r="F92" s="3"/>
      <c r="G92" s="3"/>
      <c r="H92" s="3"/>
      <c r="I92" s="39"/>
      <c r="J92" s="39"/>
      <c r="K92" s="39"/>
      <c r="L92" s="3"/>
      <c r="N92" s="3"/>
      <c r="O92" s="32"/>
      <c r="P92" s="32"/>
    </row>
    <row r="93" spans="5:16" x14ac:dyDescent="0.25">
      <c r="E93" s="3"/>
      <c r="F93" s="3"/>
      <c r="G93" s="3"/>
      <c r="H93" s="3"/>
      <c r="I93" s="39"/>
      <c r="J93" s="39"/>
      <c r="K93" s="39"/>
      <c r="L93" s="3"/>
      <c r="N93" s="3"/>
      <c r="O93" s="32"/>
      <c r="P93" s="32"/>
    </row>
    <row r="94" spans="5:16" x14ac:dyDescent="0.25">
      <c r="E94" s="3"/>
      <c r="F94" s="3"/>
      <c r="G94" s="3"/>
      <c r="H94" s="3"/>
      <c r="I94" s="39"/>
      <c r="J94" s="39"/>
      <c r="K94" s="39"/>
      <c r="L94" s="3"/>
      <c r="N94" s="3"/>
      <c r="O94" s="32"/>
      <c r="P94" s="32"/>
    </row>
    <row r="95" spans="5:16" x14ac:dyDescent="0.25">
      <c r="E95" s="3"/>
      <c r="F95" s="3"/>
      <c r="G95" s="3"/>
      <c r="H95" s="3"/>
      <c r="I95" s="39"/>
      <c r="J95" s="39"/>
      <c r="K95" s="39"/>
      <c r="L95" s="3"/>
      <c r="N95" s="3"/>
      <c r="O95" s="32"/>
      <c r="P95" s="32"/>
    </row>
    <row r="96" spans="5:16" x14ac:dyDescent="0.25">
      <c r="E96" s="3"/>
      <c r="F96" s="3"/>
      <c r="G96" s="3"/>
      <c r="H96" s="3"/>
      <c r="I96" s="39"/>
      <c r="J96" s="39"/>
      <c r="K96" s="39"/>
      <c r="L96" s="3"/>
      <c r="N96" s="3"/>
      <c r="O96" s="32"/>
      <c r="P96" s="32"/>
    </row>
    <row r="97" spans="5:16" x14ac:dyDescent="0.25">
      <c r="E97" s="3"/>
      <c r="F97" s="3"/>
      <c r="G97" s="3"/>
      <c r="H97" s="3"/>
      <c r="I97" s="39"/>
      <c r="J97" s="39"/>
      <c r="K97" s="39"/>
      <c r="L97" s="3"/>
      <c r="N97" s="3"/>
      <c r="O97" s="32"/>
      <c r="P97" s="32"/>
    </row>
    <row r="98" spans="5:16" x14ac:dyDescent="0.25">
      <c r="E98" s="3"/>
      <c r="F98" s="3"/>
      <c r="G98" s="3"/>
      <c r="H98" s="3"/>
      <c r="I98" s="39"/>
      <c r="J98" s="39"/>
      <c r="K98" s="39"/>
      <c r="L98" s="3"/>
      <c r="N98" s="3"/>
      <c r="O98" s="32"/>
      <c r="P98" s="32"/>
    </row>
    <row r="99" spans="5:16" x14ac:dyDescent="0.25">
      <c r="E99" s="3"/>
      <c r="F99" s="3"/>
      <c r="G99" s="3"/>
      <c r="H99" s="3"/>
      <c r="I99" s="39"/>
      <c r="J99" s="39"/>
      <c r="K99" s="39"/>
      <c r="L99" s="3"/>
      <c r="N99" s="3"/>
      <c r="O99" s="32"/>
      <c r="P99" s="32"/>
    </row>
    <row r="100" spans="5:16" x14ac:dyDescent="0.25">
      <c r="E100" s="3"/>
      <c r="F100" s="3"/>
      <c r="G100" s="3"/>
      <c r="H100" s="3"/>
      <c r="I100" s="39"/>
      <c r="J100" s="39"/>
      <c r="K100" s="39"/>
      <c r="L100" s="3"/>
      <c r="N100" s="3"/>
      <c r="O100" s="32"/>
      <c r="P100" s="32"/>
    </row>
    <row r="101" spans="5:16" x14ac:dyDescent="0.25">
      <c r="E101" s="3"/>
      <c r="F101" s="3"/>
      <c r="G101" s="3"/>
      <c r="H101" s="3"/>
      <c r="I101" s="39"/>
      <c r="J101" s="39"/>
      <c r="K101" s="39"/>
      <c r="L101" s="3"/>
      <c r="N101" s="3"/>
      <c r="O101" s="32"/>
      <c r="P101" s="32"/>
    </row>
    <row r="102" spans="5:16" x14ac:dyDescent="0.25">
      <c r="E102" s="3"/>
      <c r="F102" s="3"/>
      <c r="G102" s="3"/>
      <c r="H102" s="3"/>
      <c r="I102" s="39"/>
      <c r="J102" s="39"/>
      <c r="K102" s="39"/>
      <c r="L102" s="3"/>
      <c r="N102" s="3"/>
      <c r="O102" s="32"/>
      <c r="P102" s="32"/>
    </row>
    <row r="103" spans="5:16" x14ac:dyDescent="0.25">
      <c r="E103" s="3"/>
      <c r="F103" s="3"/>
      <c r="G103" s="3"/>
      <c r="H103" s="3"/>
      <c r="I103" s="39"/>
      <c r="J103" s="39"/>
      <c r="K103" s="39"/>
      <c r="L103" s="3"/>
      <c r="N103" s="3"/>
      <c r="O103" s="32"/>
      <c r="P103" s="32"/>
    </row>
    <row r="104" spans="5:16" x14ac:dyDescent="0.25">
      <c r="E104" s="3"/>
      <c r="F104" s="3"/>
      <c r="G104" s="3"/>
      <c r="H104" s="3"/>
      <c r="I104" s="39"/>
      <c r="J104" s="39"/>
      <c r="K104" s="39"/>
      <c r="L104" s="3"/>
      <c r="N104" s="3"/>
      <c r="O104" s="32"/>
      <c r="P104" s="32"/>
    </row>
    <row r="105" spans="5:16" x14ac:dyDescent="0.25">
      <c r="E105" s="3"/>
      <c r="F105" s="3"/>
      <c r="G105" s="3"/>
      <c r="H105" s="3"/>
      <c r="I105" s="39"/>
      <c r="J105" s="39"/>
      <c r="K105" s="39"/>
      <c r="L105" s="3"/>
      <c r="N105" s="3"/>
      <c r="O105" s="32"/>
      <c r="P105" s="32"/>
    </row>
    <row r="106" spans="5:16" x14ac:dyDescent="0.25">
      <c r="E106" s="3"/>
      <c r="F106" s="3"/>
      <c r="G106" s="3"/>
      <c r="H106" s="3"/>
      <c r="I106" s="39"/>
      <c r="J106" s="39"/>
      <c r="K106" s="39"/>
      <c r="L106" s="3"/>
      <c r="N106" s="3"/>
      <c r="O106" s="32"/>
      <c r="P106" s="32"/>
    </row>
    <row r="107" spans="5:16" x14ac:dyDescent="0.25">
      <c r="E107" s="3"/>
      <c r="F107" s="3"/>
      <c r="G107" s="3"/>
      <c r="H107" s="3"/>
      <c r="I107" s="39"/>
      <c r="J107" s="39"/>
      <c r="K107" s="39"/>
      <c r="L107" s="3"/>
      <c r="N107" s="3"/>
      <c r="O107" s="32"/>
      <c r="P107" s="32"/>
    </row>
    <row r="108" spans="5:16" x14ac:dyDescent="0.25">
      <c r="E108" s="3"/>
      <c r="F108" s="3"/>
      <c r="G108" s="3"/>
      <c r="H108" s="3"/>
      <c r="I108" s="39"/>
      <c r="J108" s="39"/>
      <c r="K108" s="39"/>
      <c r="L108" s="3"/>
      <c r="N108" s="3"/>
      <c r="O108" s="32"/>
      <c r="P108" s="32"/>
    </row>
    <row r="109" spans="5:16" x14ac:dyDescent="0.25">
      <c r="E109" s="3"/>
      <c r="F109" s="3"/>
      <c r="G109" s="3"/>
      <c r="H109" s="3"/>
      <c r="I109" s="39"/>
      <c r="J109" s="39"/>
      <c r="K109" s="39"/>
      <c r="L109" s="3"/>
      <c r="N109" s="3"/>
      <c r="O109" s="32"/>
      <c r="P109" s="32"/>
    </row>
    <row r="110" spans="5:16" x14ac:dyDescent="0.25">
      <c r="E110" s="3"/>
      <c r="F110" s="3"/>
      <c r="G110" s="3"/>
      <c r="H110" s="3"/>
      <c r="I110" s="39"/>
      <c r="J110" s="39"/>
      <c r="K110" s="39"/>
      <c r="L110" s="3"/>
      <c r="N110" s="3"/>
      <c r="O110" s="32"/>
      <c r="P110" s="32"/>
    </row>
    <row r="111" spans="5:16" x14ac:dyDescent="0.25">
      <c r="E111" s="3"/>
      <c r="F111" s="3"/>
      <c r="G111" s="3"/>
      <c r="H111" s="3"/>
      <c r="I111" s="39"/>
      <c r="J111" s="39"/>
      <c r="K111" s="39"/>
      <c r="L111" s="3"/>
      <c r="N111" s="3"/>
      <c r="O111" s="32"/>
      <c r="P111" s="32"/>
    </row>
    <row r="112" spans="5:16" x14ac:dyDescent="0.25">
      <c r="E112" s="3"/>
      <c r="F112" s="3"/>
      <c r="G112" s="3"/>
      <c r="H112" s="3"/>
      <c r="I112" s="39"/>
      <c r="J112" s="39"/>
      <c r="K112" s="39"/>
      <c r="L112" s="3"/>
      <c r="N112" s="3"/>
      <c r="O112" s="32"/>
      <c r="P112" s="32"/>
    </row>
    <row r="113" spans="5:16" x14ac:dyDescent="0.25">
      <c r="E113" s="3"/>
      <c r="F113" s="3"/>
      <c r="G113" s="3"/>
      <c r="H113" s="3"/>
      <c r="I113" s="39"/>
      <c r="J113" s="39"/>
      <c r="K113" s="39"/>
      <c r="L113" s="3"/>
      <c r="N113" s="3"/>
      <c r="O113" s="32"/>
      <c r="P113" s="32"/>
    </row>
    <row r="114" spans="5:16" x14ac:dyDescent="0.25">
      <c r="E114" s="3"/>
      <c r="F114" s="3"/>
      <c r="G114" s="3"/>
      <c r="H114" s="3"/>
      <c r="I114" s="39"/>
      <c r="J114" s="39"/>
      <c r="K114" s="39"/>
      <c r="L114" s="3"/>
      <c r="N114" s="3"/>
      <c r="O114" s="32"/>
      <c r="P114" s="32"/>
    </row>
    <row r="115" spans="5:16" x14ac:dyDescent="0.25">
      <c r="E115" s="3"/>
      <c r="F115" s="3"/>
      <c r="G115" s="3"/>
      <c r="H115" s="3"/>
      <c r="I115" s="39"/>
      <c r="J115" s="39"/>
      <c r="K115" s="39"/>
      <c r="L115" s="3"/>
      <c r="N115" s="3"/>
      <c r="O115" s="32"/>
      <c r="P115" s="32"/>
    </row>
    <row r="116" spans="5:16" x14ac:dyDescent="0.25">
      <c r="E116" s="3"/>
      <c r="F116" s="3"/>
      <c r="G116" s="3"/>
      <c r="H116" s="3"/>
      <c r="I116" s="39"/>
      <c r="J116" s="39"/>
      <c r="K116" s="39"/>
      <c r="L116" s="3"/>
      <c r="N116" s="3"/>
      <c r="O116" s="32"/>
      <c r="P116" s="32"/>
    </row>
    <row r="117" spans="5:16" x14ac:dyDescent="0.25">
      <c r="E117" s="3"/>
      <c r="F117" s="3"/>
      <c r="G117" s="3"/>
      <c r="H117" s="3"/>
      <c r="I117" s="39"/>
      <c r="J117" s="39"/>
      <c r="K117" s="39"/>
      <c r="L117" s="3"/>
      <c r="N117" s="3"/>
      <c r="O117" s="32"/>
      <c r="P117" s="32"/>
    </row>
    <row r="118" spans="5:16" x14ac:dyDescent="0.25">
      <c r="E118" s="3"/>
      <c r="F118" s="3"/>
      <c r="G118" s="3"/>
      <c r="H118" s="3"/>
      <c r="I118" s="39"/>
      <c r="J118" s="39"/>
      <c r="K118" s="39"/>
      <c r="L118" s="3"/>
      <c r="N118" s="3"/>
      <c r="O118" s="32"/>
      <c r="P118" s="32"/>
    </row>
    <row r="119" spans="5:16" x14ac:dyDescent="0.25">
      <c r="E119" s="3"/>
      <c r="F119" s="3"/>
      <c r="G119" s="3"/>
      <c r="H119" s="3"/>
      <c r="I119" s="39"/>
      <c r="J119" s="39"/>
      <c r="K119" s="39"/>
      <c r="L119" s="3"/>
      <c r="N119" s="3"/>
      <c r="O119" s="32"/>
      <c r="P119" s="32"/>
    </row>
    <row r="120" spans="5:16" x14ac:dyDescent="0.25">
      <c r="E120" s="3"/>
      <c r="F120" s="3"/>
      <c r="G120" s="3"/>
      <c r="H120" s="3"/>
      <c r="I120" s="39"/>
      <c r="J120" s="39"/>
      <c r="K120" s="39"/>
      <c r="L120" s="3"/>
      <c r="N120" s="3"/>
      <c r="O120" s="32"/>
      <c r="P120" s="32"/>
    </row>
    <row r="121" spans="5:16" x14ac:dyDescent="0.25">
      <c r="E121" s="3"/>
      <c r="F121" s="3"/>
      <c r="G121" s="3"/>
      <c r="H121" s="3"/>
      <c r="I121" s="39"/>
      <c r="J121" s="39"/>
      <c r="K121" s="39"/>
      <c r="L121" s="3"/>
      <c r="N121" s="3"/>
      <c r="O121" s="32"/>
      <c r="P121" s="32"/>
    </row>
    <row r="122" spans="5:16" x14ac:dyDescent="0.25">
      <c r="E122" s="3"/>
      <c r="F122" s="3"/>
      <c r="G122" s="3"/>
      <c r="H122" s="3"/>
      <c r="I122" s="39"/>
      <c r="J122" s="39"/>
      <c r="K122" s="39"/>
      <c r="L122" s="3"/>
      <c r="N122" s="3"/>
      <c r="O122" s="32"/>
      <c r="P122" s="32"/>
    </row>
    <row r="123" spans="5:16" x14ac:dyDescent="0.25">
      <c r="E123" s="3"/>
      <c r="F123" s="3"/>
      <c r="G123" s="3"/>
      <c r="H123" s="3"/>
      <c r="I123" s="39"/>
      <c r="J123" s="39"/>
      <c r="K123" s="39"/>
      <c r="L123" s="3"/>
      <c r="N123" s="3"/>
      <c r="O123" s="32"/>
      <c r="P123" s="32"/>
    </row>
    <row r="124" spans="5:16" x14ac:dyDescent="0.25">
      <c r="E124" s="3"/>
      <c r="F124" s="3"/>
      <c r="G124" s="3"/>
      <c r="H124" s="3"/>
      <c r="I124" s="39"/>
      <c r="J124" s="39"/>
      <c r="K124" s="39"/>
      <c r="L124" s="3"/>
      <c r="N124" s="3"/>
      <c r="O124" s="32"/>
      <c r="P124" s="32"/>
    </row>
    <row r="125" spans="5:16" x14ac:dyDescent="0.25">
      <c r="E125" s="3"/>
      <c r="F125" s="3"/>
      <c r="G125" s="3"/>
      <c r="H125" s="3"/>
      <c r="I125" s="39"/>
      <c r="J125" s="39"/>
      <c r="K125" s="39"/>
      <c r="L125" s="3"/>
      <c r="N125" s="3"/>
      <c r="O125" s="32"/>
      <c r="P125" s="32"/>
    </row>
    <row r="126" spans="5:16" x14ac:dyDescent="0.25">
      <c r="E126" s="3"/>
      <c r="F126" s="3"/>
      <c r="G126" s="3"/>
      <c r="H126" s="3"/>
      <c r="I126" s="39"/>
      <c r="J126" s="39"/>
      <c r="K126" s="39"/>
      <c r="L126" s="3"/>
      <c r="N126" s="3"/>
      <c r="O126" s="32"/>
      <c r="P126" s="32"/>
    </row>
    <row r="127" spans="5:16" x14ac:dyDescent="0.25">
      <c r="E127" s="3"/>
      <c r="F127" s="3"/>
      <c r="G127" s="3"/>
      <c r="H127" s="3"/>
      <c r="I127" s="39"/>
      <c r="J127" s="39"/>
      <c r="K127" s="39"/>
      <c r="L127" s="3"/>
      <c r="N127" s="3"/>
      <c r="O127" s="32"/>
      <c r="P127" s="32"/>
    </row>
    <row r="128" spans="5:16" x14ac:dyDescent="0.25">
      <c r="E128" s="3"/>
      <c r="F128" s="3"/>
      <c r="G128" s="3"/>
      <c r="H128" s="3"/>
      <c r="I128" s="39"/>
      <c r="J128" s="39"/>
      <c r="K128" s="39"/>
      <c r="L128" s="3"/>
      <c r="N128" s="3"/>
      <c r="O128" s="32"/>
      <c r="P128" s="32"/>
    </row>
    <row r="129" spans="5:16" x14ac:dyDescent="0.25">
      <c r="E129" s="3"/>
      <c r="F129" s="3"/>
      <c r="G129" s="3"/>
      <c r="H129" s="3"/>
      <c r="I129" s="39"/>
      <c r="J129" s="39"/>
      <c r="K129" s="39"/>
      <c r="L129" s="3"/>
      <c r="N129" s="3"/>
      <c r="O129" s="32"/>
      <c r="P129" s="32"/>
    </row>
    <row r="130" spans="5:16" x14ac:dyDescent="0.25">
      <c r="E130" s="3"/>
      <c r="F130" s="3"/>
      <c r="G130" s="3"/>
      <c r="H130" s="3"/>
      <c r="I130" s="39"/>
      <c r="J130" s="39"/>
      <c r="K130" s="39"/>
      <c r="L130" s="3"/>
      <c r="N130" s="3"/>
      <c r="O130" s="32"/>
      <c r="P130" s="32"/>
    </row>
    <row r="131" spans="5:16" x14ac:dyDescent="0.25">
      <c r="E131" s="3"/>
      <c r="F131" s="3"/>
      <c r="G131" s="3"/>
      <c r="H131" s="3"/>
      <c r="I131" s="39"/>
      <c r="J131" s="39"/>
      <c r="K131" s="39"/>
      <c r="L131" s="3"/>
      <c r="N131" s="3"/>
      <c r="O131" s="32"/>
      <c r="P131" s="32"/>
    </row>
    <row r="132" spans="5:16" x14ac:dyDescent="0.25">
      <c r="E132" s="3"/>
      <c r="F132" s="3"/>
      <c r="G132" s="3"/>
      <c r="H132" s="3"/>
      <c r="I132" s="39"/>
      <c r="J132" s="39"/>
      <c r="K132" s="39"/>
      <c r="L132" s="3"/>
      <c r="N132" s="3"/>
      <c r="O132" s="32"/>
      <c r="P132" s="32"/>
    </row>
    <row r="133" spans="5:16" x14ac:dyDescent="0.25">
      <c r="E133" s="3"/>
      <c r="F133" s="3"/>
      <c r="G133" s="3"/>
      <c r="H133" s="3"/>
      <c r="I133" s="39"/>
      <c r="J133" s="39"/>
      <c r="K133" s="39"/>
      <c r="L133" s="3"/>
      <c r="N133" s="3"/>
      <c r="O133" s="32"/>
      <c r="P133" s="32"/>
    </row>
    <row r="134" spans="5:16" x14ac:dyDescent="0.25">
      <c r="E134" s="3"/>
      <c r="F134" s="3"/>
      <c r="G134" s="3"/>
      <c r="H134" s="3"/>
      <c r="I134" s="39"/>
      <c r="J134" s="39"/>
      <c r="K134" s="39"/>
      <c r="L134" s="3"/>
      <c r="N134" s="3"/>
      <c r="O134" s="32"/>
      <c r="P134" s="32"/>
    </row>
    <row r="135" spans="5:16" x14ac:dyDescent="0.25">
      <c r="E135" s="3"/>
      <c r="F135" s="3"/>
      <c r="G135" s="3"/>
      <c r="H135" s="3"/>
      <c r="I135" s="39"/>
      <c r="J135" s="39"/>
      <c r="K135" s="39"/>
      <c r="L135" s="3"/>
      <c r="N135" s="3"/>
      <c r="O135" s="32"/>
      <c r="P135" s="32"/>
    </row>
    <row r="136" spans="5:16" x14ac:dyDescent="0.25">
      <c r="E136" s="3"/>
      <c r="F136" s="3"/>
      <c r="G136" s="3"/>
      <c r="H136" s="3"/>
      <c r="I136" s="39"/>
      <c r="J136" s="39"/>
      <c r="K136" s="39"/>
      <c r="L136" s="3"/>
      <c r="N136" s="3"/>
      <c r="O136" s="32"/>
      <c r="P136" s="32"/>
    </row>
    <row r="137" spans="5:16" x14ac:dyDescent="0.25">
      <c r="E137" s="3"/>
      <c r="F137" s="3"/>
      <c r="G137" s="3"/>
      <c r="H137" s="3"/>
      <c r="I137" s="39"/>
      <c r="J137" s="39"/>
      <c r="K137" s="39"/>
      <c r="L137" s="3"/>
      <c r="N137" s="3"/>
      <c r="O137" s="32"/>
      <c r="P137" s="32"/>
    </row>
    <row r="138" spans="5:16" x14ac:dyDescent="0.25">
      <c r="E138" s="3"/>
      <c r="F138" s="3"/>
      <c r="G138" s="3"/>
      <c r="H138" s="3"/>
      <c r="I138" s="39"/>
      <c r="J138" s="39"/>
      <c r="K138" s="39"/>
      <c r="L138" s="3"/>
      <c r="N138" s="3"/>
      <c r="O138" s="32"/>
      <c r="P138" s="32"/>
    </row>
    <row r="139" spans="5:16" x14ac:dyDescent="0.25">
      <c r="E139" s="3"/>
      <c r="F139" s="3"/>
      <c r="G139" s="3"/>
      <c r="H139" s="3"/>
      <c r="I139" s="39"/>
      <c r="J139" s="39"/>
      <c r="K139" s="39"/>
      <c r="L139" s="3"/>
      <c r="N139" s="3"/>
      <c r="O139" s="32"/>
      <c r="P139" s="32"/>
    </row>
    <row r="140" spans="5:16" x14ac:dyDescent="0.25">
      <c r="E140" s="3"/>
      <c r="F140" s="3"/>
      <c r="G140" s="3"/>
      <c r="H140" s="3"/>
      <c r="I140" s="39"/>
      <c r="J140" s="39"/>
      <c r="K140" s="39"/>
      <c r="L140" s="3"/>
      <c r="N140" s="3"/>
      <c r="O140" s="32"/>
      <c r="P140" s="32"/>
    </row>
    <row r="141" spans="5:16" x14ac:dyDescent="0.25">
      <c r="E141" s="3"/>
      <c r="F141" s="3"/>
      <c r="G141" s="3"/>
      <c r="H141" s="3"/>
      <c r="I141" s="39"/>
      <c r="J141" s="39"/>
      <c r="K141" s="39"/>
      <c r="L141" s="3"/>
      <c r="N141" s="3"/>
      <c r="O141" s="32"/>
      <c r="P141" s="32"/>
    </row>
    <row r="142" spans="5:16" x14ac:dyDescent="0.25">
      <c r="E142" s="3"/>
      <c r="F142" s="3"/>
      <c r="G142" s="3"/>
      <c r="H142" s="3"/>
      <c r="I142" s="39"/>
      <c r="J142" s="39"/>
      <c r="K142" s="39"/>
      <c r="L142" s="3"/>
      <c r="N142" s="3"/>
      <c r="O142" s="32"/>
      <c r="P142" s="32"/>
    </row>
    <row r="143" spans="5:16" x14ac:dyDescent="0.25">
      <c r="E143" s="3"/>
      <c r="F143" s="3"/>
      <c r="G143" s="3"/>
      <c r="H143" s="3"/>
      <c r="I143" s="39"/>
      <c r="J143" s="39"/>
      <c r="K143" s="39"/>
      <c r="L143" s="3"/>
      <c r="N143" s="3"/>
      <c r="O143" s="32"/>
      <c r="P143" s="32"/>
    </row>
    <row r="144" spans="5:16" x14ac:dyDescent="0.25">
      <c r="E144" s="3"/>
      <c r="F144" s="3"/>
      <c r="G144" s="3"/>
      <c r="H144" s="3"/>
      <c r="I144" s="39"/>
      <c r="J144" s="39"/>
      <c r="K144" s="39"/>
      <c r="L144" s="3"/>
      <c r="N144" s="3"/>
      <c r="O144" s="32"/>
      <c r="P144" s="32"/>
    </row>
    <row r="145" spans="5:16" x14ac:dyDescent="0.25">
      <c r="E145" s="3"/>
      <c r="F145" s="3"/>
      <c r="G145" s="3"/>
      <c r="H145" s="3"/>
      <c r="I145" s="39"/>
      <c r="J145" s="39"/>
      <c r="K145" s="39"/>
      <c r="L145" s="3"/>
      <c r="N145" s="3"/>
      <c r="O145" s="32"/>
      <c r="P145" s="32"/>
    </row>
    <row r="146" spans="5:16" x14ac:dyDescent="0.25">
      <c r="E146" s="3"/>
      <c r="F146" s="3"/>
      <c r="G146" s="3"/>
      <c r="H146" s="3"/>
      <c r="I146" s="39"/>
      <c r="J146" s="39"/>
      <c r="K146" s="39"/>
      <c r="L146" s="3"/>
      <c r="N146" s="3"/>
      <c r="O146" s="32"/>
      <c r="P146" s="32"/>
    </row>
    <row r="147" spans="5:16" x14ac:dyDescent="0.25">
      <c r="E147" s="3"/>
      <c r="F147" s="3"/>
      <c r="G147" s="3"/>
      <c r="H147" s="3"/>
      <c r="I147" s="39"/>
      <c r="J147" s="39"/>
      <c r="K147" s="39"/>
      <c r="L147" s="3"/>
      <c r="N147" s="3"/>
      <c r="O147" s="32"/>
      <c r="P147" s="32"/>
    </row>
    <row r="148" spans="5:16" x14ac:dyDescent="0.25">
      <c r="E148" s="3"/>
      <c r="F148" s="3"/>
      <c r="G148" s="3"/>
      <c r="H148" s="3"/>
      <c r="I148" s="39"/>
      <c r="J148" s="39"/>
      <c r="K148" s="39"/>
      <c r="L148" s="3"/>
      <c r="N148" s="3"/>
      <c r="O148" s="32"/>
      <c r="P148" s="32"/>
    </row>
    <row r="149" spans="5:16" x14ac:dyDescent="0.25">
      <c r="E149" s="3"/>
      <c r="F149" s="3"/>
      <c r="G149" s="3"/>
      <c r="H149" s="3"/>
      <c r="I149" s="39"/>
      <c r="J149" s="39"/>
      <c r="K149" s="39"/>
      <c r="L149" s="3"/>
      <c r="N149" s="3"/>
      <c r="O149" s="32"/>
      <c r="P149" s="32"/>
    </row>
    <row r="150" spans="5:16" x14ac:dyDescent="0.25">
      <c r="E150" s="3"/>
      <c r="F150" s="3"/>
      <c r="G150" s="3"/>
      <c r="H150" s="3"/>
      <c r="I150" s="39"/>
      <c r="J150" s="39"/>
      <c r="K150" s="39"/>
      <c r="L150" s="3"/>
      <c r="N150" s="3"/>
      <c r="O150" s="32"/>
      <c r="P150" s="32"/>
    </row>
    <row r="151" spans="5:16" x14ac:dyDescent="0.25">
      <c r="E151" s="3"/>
      <c r="F151" s="3"/>
      <c r="G151" s="3"/>
      <c r="H151" s="3"/>
      <c r="I151" s="39"/>
      <c r="J151" s="39"/>
      <c r="K151" s="39"/>
      <c r="L151" s="3"/>
      <c r="N151" s="3"/>
      <c r="O151" s="32"/>
      <c r="P151" s="32"/>
    </row>
    <row r="152" spans="5:16" x14ac:dyDescent="0.25">
      <c r="E152" s="3"/>
      <c r="F152" s="3"/>
      <c r="G152" s="3"/>
      <c r="H152" s="3"/>
      <c r="I152" s="39"/>
      <c r="J152" s="39"/>
      <c r="K152" s="39"/>
      <c r="L152" s="3"/>
      <c r="N152" s="3"/>
      <c r="O152" s="32"/>
      <c r="P152" s="32"/>
    </row>
    <row r="153" spans="5:16" x14ac:dyDescent="0.25">
      <c r="E153" s="3"/>
      <c r="F153" s="3"/>
      <c r="G153" s="3"/>
      <c r="H153" s="3"/>
      <c r="I153" s="39"/>
      <c r="J153" s="39"/>
      <c r="K153" s="39"/>
      <c r="L153" s="3"/>
      <c r="N153" s="3"/>
      <c r="O153" s="32"/>
      <c r="P153" s="32"/>
    </row>
    <row r="154" spans="5:16" x14ac:dyDescent="0.25">
      <c r="E154" s="3"/>
      <c r="F154" s="3"/>
      <c r="G154" s="3"/>
      <c r="H154" s="3"/>
      <c r="I154" s="39"/>
      <c r="J154" s="39"/>
      <c r="K154" s="39"/>
      <c r="L154" s="3"/>
      <c r="N154" s="3"/>
      <c r="O154" s="32"/>
      <c r="P154" s="32"/>
    </row>
    <row r="155" spans="5:16" x14ac:dyDescent="0.25">
      <c r="E155" s="3"/>
      <c r="F155" s="3"/>
      <c r="G155" s="3"/>
      <c r="H155" s="3"/>
      <c r="I155" s="39"/>
      <c r="J155" s="39"/>
      <c r="K155" s="39"/>
      <c r="L155" s="3"/>
      <c r="N155" s="3"/>
      <c r="O155" s="32"/>
      <c r="P155" s="32"/>
    </row>
    <row r="156" spans="5:16" x14ac:dyDescent="0.25">
      <c r="E156" s="3"/>
      <c r="F156" s="3"/>
      <c r="G156" s="3"/>
      <c r="H156" s="3"/>
      <c r="I156" s="39"/>
      <c r="J156" s="39"/>
      <c r="K156" s="39"/>
      <c r="L156" s="3"/>
      <c r="N156" s="3"/>
      <c r="O156" s="32"/>
      <c r="P156" s="32"/>
    </row>
    <row r="157" spans="5:16" x14ac:dyDescent="0.25">
      <c r="E157" s="3"/>
      <c r="F157" s="3"/>
      <c r="G157" s="3"/>
      <c r="H157" s="3"/>
      <c r="I157" s="39"/>
      <c r="J157" s="39"/>
      <c r="K157" s="39"/>
      <c r="L157" s="3"/>
      <c r="N157" s="3"/>
      <c r="O157" s="32"/>
      <c r="P157" s="32"/>
    </row>
    <row r="158" spans="5:16" x14ac:dyDescent="0.25">
      <c r="E158" s="3"/>
      <c r="F158" s="3"/>
      <c r="G158" s="3"/>
      <c r="H158" s="3"/>
      <c r="I158" s="39"/>
      <c r="J158" s="39"/>
      <c r="K158" s="39"/>
      <c r="L158" s="3"/>
      <c r="N158" s="3"/>
      <c r="O158" s="32"/>
      <c r="P158" s="32"/>
    </row>
    <row r="159" spans="5:16" x14ac:dyDescent="0.25">
      <c r="E159" s="3"/>
      <c r="F159" s="3"/>
      <c r="G159" s="3"/>
      <c r="H159" s="3"/>
      <c r="I159" s="39"/>
      <c r="J159" s="39"/>
      <c r="K159" s="39"/>
      <c r="L159" s="3"/>
      <c r="N159" s="3"/>
      <c r="O159" s="32"/>
      <c r="P159" s="32"/>
    </row>
    <row r="160" spans="5:16" x14ac:dyDescent="0.25">
      <c r="E160" s="3"/>
      <c r="F160" s="3"/>
      <c r="G160" s="3"/>
      <c r="H160" s="3"/>
      <c r="I160" s="39"/>
      <c r="J160" s="39"/>
      <c r="K160" s="39"/>
      <c r="L160" s="3"/>
      <c r="N160" s="3"/>
      <c r="O160" s="32"/>
      <c r="P160" s="32"/>
    </row>
    <row r="161" spans="5:16" x14ac:dyDescent="0.25">
      <c r="E161" s="3"/>
      <c r="F161" s="3"/>
      <c r="G161" s="3"/>
      <c r="H161" s="3"/>
      <c r="I161" s="39"/>
      <c r="J161" s="39"/>
      <c r="K161" s="39"/>
      <c r="L161" s="3"/>
      <c r="N161" s="3"/>
      <c r="O161" s="32"/>
      <c r="P161" s="32"/>
    </row>
    <row r="162" spans="5:16" x14ac:dyDescent="0.25">
      <c r="E162" s="3"/>
      <c r="F162" s="3"/>
      <c r="G162" s="3"/>
      <c r="H162" s="3"/>
      <c r="I162" s="39"/>
      <c r="J162" s="39"/>
      <c r="K162" s="39"/>
      <c r="L162" s="3"/>
      <c r="N162" s="3"/>
      <c r="O162" s="32"/>
      <c r="P162" s="32"/>
    </row>
    <row r="163" spans="5:16" x14ac:dyDescent="0.25">
      <c r="E163" s="3"/>
      <c r="F163" s="3"/>
      <c r="G163" s="3"/>
      <c r="H163" s="3"/>
      <c r="I163" s="39"/>
      <c r="J163" s="39"/>
      <c r="K163" s="39"/>
      <c r="L163" s="3"/>
      <c r="N163" s="3"/>
      <c r="O163" s="32"/>
      <c r="P163" s="32"/>
    </row>
    <row r="164" spans="5:16" x14ac:dyDescent="0.25">
      <c r="E164" s="3"/>
      <c r="F164" s="3"/>
      <c r="G164" s="3"/>
      <c r="H164" s="3"/>
      <c r="I164" s="39"/>
      <c r="J164" s="39"/>
      <c r="K164" s="39"/>
      <c r="L164" s="3"/>
      <c r="N164" s="3"/>
      <c r="O164" s="32"/>
      <c r="P164" s="32"/>
    </row>
    <row r="165" spans="5:16" x14ac:dyDescent="0.25">
      <c r="E165" s="3"/>
      <c r="F165" s="3"/>
      <c r="G165" s="3"/>
      <c r="H165" s="3"/>
      <c r="I165" s="39"/>
      <c r="J165" s="39"/>
      <c r="K165" s="39"/>
      <c r="L165" s="3"/>
      <c r="N165" s="3"/>
      <c r="O165" s="32"/>
      <c r="P165" s="32"/>
    </row>
    <row r="166" spans="5:16" x14ac:dyDescent="0.25">
      <c r="E166" s="3"/>
      <c r="F166" s="3"/>
      <c r="G166" s="3"/>
      <c r="H166" s="3"/>
      <c r="I166" s="39"/>
      <c r="J166" s="39"/>
      <c r="K166" s="39"/>
      <c r="L166" s="3"/>
      <c r="N166" s="3"/>
      <c r="O166" s="32"/>
      <c r="P166" s="32"/>
    </row>
    <row r="167" spans="5:16" x14ac:dyDescent="0.25">
      <c r="E167" s="3"/>
      <c r="F167" s="3"/>
      <c r="G167" s="3"/>
      <c r="H167" s="3"/>
      <c r="I167" s="39"/>
      <c r="J167" s="39"/>
      <c r="K167" s="39"/>
      <c r="L167" s="3"/>
      <c r="N167" s="3"/>
      <c r="O167" s="32"/>
      <c r="P167" s="32"/>
    </row>
    <row r="168" spans="5:16" x14ac:dyDescent="0.25">
      <c r="E168" s="3"/>
      <c r="F168" s="3"/>
      <c r="G168" s="3"/>
      <c r="H168" s="3"/>
      <c r="I168" s="39"/>
      <c r="J168" s="39"/>
      <c r="K168" s="39"/>
      <c r="L168" s="3"/>
      <c r="N168" s="3"/>
      <c r="O168" s="32"/>
      <c r="P168" s="32"/>
    </row>
    <row r="169" spans="5:16" x14ac:dyDescent="0.25">
      <c r="E169" s="3"/>
      <c r="F169" s="3"/>
      <c r="G169" s="3"/>
      <c r="H169" s="3"/>
      <c r="I169" s="39"/>
      <c r="J169" s="39"/>
      <c r="K169" s="39"/>
      <c r="L169" s="3"/>
      <c r="N169" s="3"/>
      <c r="O169" s="32"/>
      <c r="P169" s="32"/>
    </row>
    <row r="170" spans="5:16" x14ac:dyDescent="0.25">
      <c r="E170" s="3"/>
      <c r="F170" s="3"/>
      <c r="G170" s="3"/>
      <c r="H170" s="3"/>
      <c r="I170" s="39"/>
      <c r="J170" s="39"/>
      <c r="K170" s="39"/>
      <c r="L170" s="3"/>
      <c r="N170" s="3"/>
      <c r="O170" s="32"/>
      <c r="P170" s="32"/>
    </row>
    <row r="171" spans="5:16" x14ac:dyDescent="0.25">
      <c r="E171" s="3"/>
      <c r="F171" s="3"/>
      <c r="G171" s="3"/>
      <c r="H171" s="3"/>
      <c r="I171" s="39"/>
      <c r="J171" s="39"/>
      <c r="K171" s="39"/>
      <c r="L171" s="3"/>
      <c r="N171" s="3"/>
      <c r="O171" s="32"/>
      <c r="P171" s="32"/>
    </row>
    <row r="172" spans="5:16" x14ac:dyDescent="0.25">
      <c r="E172" s="3"/>
      <c r="F172" s="3"/>
      <c r="G172" s="3"/>
      <c r="H172" s="3"/>
      <c r="I172" s="39"/>
      <c r="J172" s="39"/>
      <c r="K172" s="39"/>
      <c r="L172" s="3"/>
      <c r="N172" s="3"/>
      <c r="O172" s="32"/>
      <c r="P172" s="32"/>
    </row>
    <row r="173" spans="5:16" x14ac:dyDescent="0.25">
      <c r="E173" s="3"/>
      <c r="F173" s="3"/>
      <c r="G173" s="3"/>
      <c r="H173" s="3"/>
      <c r="I173" s="39"/>
      <c r="J173" s="39"/>
      <c r="K173" s="39"/>
      <c r="L173" s="3"/>
      <c r="N173" s="3"/>
      <c r="O173" s="32"/>
      <c r="P173" s="32"/>
    </row>
    <row r="174" spans="5:16" x14ac:dyDescent="0.25">
      <c r="E174" s="3"/>
      <c r="F174" s="3"/>
      <c r="G174" s="3"/>
      <c r="H174" s="3"/>
      <c r="I174" s="39"/>
      <c r="J174" s="39"/>
      <c r="K174" s="39"/>
      <c r="L174" s="3"/>
      <c r="N174" s="3"/>
      <c r="O174" s="32"/>
      <c r="P174" s="32"/>
    </row>
    <row r="175" spans="5:16" x14ac:dyDescent="0.25">
      <c r="E175" s="3"/>
      <c r="F175" s="3"/>
      <c r="G175" s="3"/>
      <c r="H175" s="3"/>
      <c r="I175" s="39"/>
      <c r="J175" s="39"/>
      <c r="K175" s="39"/>
      <c r="L175" s="3"/>
      <c r="N175" s="3"/>
      <c r="O175" s="32"/>
      <c r="P175" s="32"/>
    </row>
    <row r="176" spans="5:16" x14ac:dyDescent="0.25">
      <c r="E176" s="3"/>
      <c r="F176" s="3"/>
      <c r="G176" s="3"/>
      <c r="H176" s="3"/>
      <c r="I176" s="39"/>
      <c r="J176" s="39"/>
      <c r="K176" s="39"/>
      <c r="L176" s="3"/>
      <c r="N176" s="3"/>
      <c r="O176" s="32"/>
      <c r="P176" s="32"/>
    </row>
    <row r="177" spans="5:16" x14ac:dyDescent="0.25">
      <c r="E177" s="3"/>
      <c r="F177" s="3"/>
      <c r="G177" s="3"/>
      <c r="H177" s="3"/>
      <c r="I177" s="39"/>
      <c r="J177" s="39"/>
      <c r="K177" s="39"/>
      <c r="L177" s="3"/>
      <c r="N177" s="3"/>
      <c r="O177" s="32"/>
      <c r="P177" s="32"/>
    </row>
    <row r="178" spans="5:16" x14ac:dyDescent="0.25">
      <c r="E178" s="3"/>
      <c r="F178" s="3"/>
      <c r="G178" s="3"/>
      <c r="H178" s="3"/>
      <c r="I178" s="39"/>
      <c r="J178" s="39"/>
      <c r="K178" s="39"/>
      <c r="L178" s="3"/>
      <c r="N178" s="3"/>
      <c r="O178" s="32"/>
      <c r="P178" s="32"/>
    </row>
    <row r="179" spans="5:16" x14ac:dyDescent="0.25">
      <c r="E179" s="3"/>
      <c r="F179" s="3"/>
      <c r="G179" s="3"/>
      <c r="H179" s="3"/>
      <c r="I179" s="39"/>
      <c r="J179" s="39"/>
      <c r="K179" s="39"/>
      <c r="L179" s="3"/>
      <c r="N179" s="3"/>
      <c r="O179" s="32"/>
      <c r="P179" s="32"/>
    </row>
    <row r="180" spans="5:16" x14ac:dyDescent="0.25">
      <c r="E180" s="3"/>
      <c r="F180" s="3"/>
      <c r="G180" s="3"/>
      <c r="H180" s="3"/>
      <c r="I180" s="39"/>
      <c r="J180" s="39"/>
      <c r="K180" s="39"/>
      <c r="L180" s="3"/>
      <c r="N180" s="3"/>
      <c r="O180" s="32"/>
      <c r="P180" s="32"/>
    </row>
    <row r="181" spans="5:16" x14ac:dyDescent="0.25">
      <c r="E181" s="3"/>
      <c r="F181" s="3"/>
      <c r="G181" s="3"/>
      <c r="H181" s="3"/>
      <c r="I181" s="39"/>
      <c r="J181" s="39"/>
      <c r="K181" s="39"/>
      <c r="L181" s="3"/>
      <c r="N181" s="3"/>
      <c r="O181" s="32"/>
      <c r="P181" s="32"/>
    </row>
    <row r="182" spans="5:16" x14ac:dyDescent="0.25">
      <c r="E182" s="3"/>
      <c r="F182" s="3"/>
      <c r="G182" s="3"/>
      <c r="H182" s="3"/>
      <c r="I182" s="39"/>
      <c r="J182" s="39"/>
      <c r="K182" s="39"/>
      <c r="L182" s="3"/>
      <c r="N182" s="3"/>
      <c r="O182" s="32"/>
      <c r="P182" s="32"/>
    </row>
    <row r="183" spans="5:16" x14ac:dyDescent="0.25">
      <c r="E183" s="3"/>
      <c r="F183" s="3"/>
      <c r="G183" s="3"/>
      <c r="H183" s="3"/>
      <c r="I183" s="39"/>
      <c r="J183" s="39"/>
      <c r="K183" s="39"/>
      <c r="L183" s="3"/>
      <c r="N183" s="3"/>
      <c r="O183" s="32"/>
      <c r="P183" s="32"/>
    </row>
    <row r="184" spans="5:16" x14ac:dyDescent="0.25">
      <c r="E184" s="3"/>
      <c r="F184" s="3"/>
      <c r="G184" s="3"/>
      <c r="H184" s="3"/>
      <c r="I184" s="39"/>
      <c r="J184" s="39"/>
      <c r="K184" s="39"/>
      <c r="L184" s="3"/>
      <c r="N184" s="3"/>
      <c r="O184" s="32"/>
      <c r="P184" s="32"/>
    </row>
    <row r="185" spans="5:16" x14ac:dyDescent="0.25">
      <c r="E185" s="3"/>
      <c r="F185" s="3"/>
      <c r="G185" s="3"/>
      <c r="H185" s="3"/>
      <c r="I185" s="39"/>
      <c r="J185" s="39"/>
      <c r="K185" s="39"/>
      <c r="L185" s="3"/>
      <c r="N185" s="3"/>
      <c r="O185" s="32"/>
      <c r="P185" s="32"/>
    </row>
    <row r="186" spans="5:16" x14ac:dyDescent="0.25">
      <c r="E186" s="3"/>
      <c r="F186" s="3"/>
      <c r="G186" s="3"/>
      <c r="H186" s="3"/>
      <c r="I186" s="39"/>
      <c r="J186" s="39"/>
      <c r="K186" s="39"/>
      <c r="L186" s="3"/>
      <c r="N186" s="3"/>
      <c r="O186" s="32"/>
      <c r="P186" s="32"/>
    </row>
    <row r="187" spans="5:16" x14ac:dyDescent="0.25">
      <c r="E187" s="3"/>
      <c r="F187" s="3"/>
      <c r="G187" s="3"/>
      <c r="H187" s="3"/>
      <c r="I187" s="39"/>
      <c r="J187" s="39"/>
      <c r="K187" s="39"/>
      <c r="L187" s="3"/>
      <c r="N187" s="3"/>
      <c r="O187" s="32"/>
      <c r="P187" s="32"/>
    </row>
    <row r="188" spans="5:16" x14ac:dyDescent="0.25">
      <c r="E188" s="3"/>
      <c r="F188" s="3"/>
      <c r="G188" s="3"/>
      <c r="H188" s="3"/>
      <c r="I188" s="39"/>
      <c r="J188" s="39"/>
      <c r="K188" s="39"/>
      <c r="L188" s="3"/>
      <c r="N188" s="3"/>
      <c r="O188" s="32"/>
      <c r="P188" s="32"/>
    </row>
    <row r="189" spans="5:16" x14ac:dyDescent="0.25">
      <c r="E189" s="3"/>
      <c r="F189" s="3"/>
      <c r="G189" s="3"/>
      <c r="H189" s="3"/>
      <c r="I189" s="39"/>
      <c r="J189" s="39"/>
      <c r="K189" s="39"/>
      <c r="L189" s="3"/>
      <c r="N189" s="3"/>
      <c r="O189" s="32"/>
      <c r="P189" s="32"/>
    </row>
    <row r="190" spans="5:16" x14ac:dyDescent="0.25">
      <c r="E190" s="3"/>
      <c r="F190" s="3"/>
      <c r="G190" s="3"/>
      <c r="H190" s="3"/>
      <c r="I190" s="39"/>
      <c r="J190" s="39"/>
      <c r="K190" s="39"/>
      <c r="L190" s="3"/>
      <c r="N190" s="3"/>
      <c r="O190" s="32"/>
      <c r="P190" s="32"/>
    </row>
    <row r="191" spans="5:16" x14ac:dyDescent="0.25">
      <c r="E191" s="3"/>
      <c r="F191" s="3"/>
      <c r="G191" s="3"/>
      <c r="H191" s="3"/>
      <c r="I191" s="39"/>
      <c r="J191" s="39"/>
      <c r="K191" s="39"/>
      <c r="L191" s="3"/>
      <c r="N191" s="3"/>
      <c r="O191" s="32"/>
      <c r="P191" s="32"/>
    </row>
    <row r="192" spans="5:16" x14ac:dyDescent="0.25">
      <c r="E192" s="3"/>
      <c r="F192" s="3"/>
      <c r="G192" s="3"/>
      <c r="H192" s="3"/>
      <c r="I192" s="39"/>
      <c r="J192" s="39"/>
      <c r="K192" s="39"/>
      <c r="L192" s="3"/>
      <c r="N192" s="3"/>
      <c r="O192" s="32"/>
      <c r="P192" s="32"/>
    </row>
    <row r="193" spans="5:16" x14ac:dyDescent="0.25">
      <c r="E193" s="3"/>
      <c r="F193" s="3"/>
      <c r="G193" s="3"/>
      <c r="H193" s="3"/>
      <c r="I193" s="39"/>
      <c r="J193" s="39"/>
      <c r="K193" s="39"/>
      <c r="L193" s="3"/>
      <c r="N193" s="3"/>
      <c r="O193" s="32"/>
      <c r="P193" s="32"/>
    </row>
    <row r="194" spans="5:16" x14ac:dyDescent="0.25">
      <c r="E194" s="3"/>
      <c r="F194" s="3"/>
      <c r="G194" s="3"/>
      <c r="H194" s="3"/>
      <c r="I194" s="39"/>
      <c r="J194" s="39"/>
      <c r="K194" s="39"/>
      <c r="L194" s="3"/>
      <c r="N194" s="3"/>
      <c r="O194" s="32"/>
      <c r="P194" s="32"/>
    </row>
    <row r="195" spans="5:16" x14ac:dyDescent="0.25">
      <c r="E195" s="3"/>
      <c r="F195" s="3"/>
      <c r="G195" s="3"/>
      <c r="H195" s="3"/>
      <c r="I195" s="39"/>
      <c r="J195" s="39"/>
      <c r="K195" s="39"/>
      <c r="L195" s="3"/>
      <c r="N195" s="3"/>
      <c r="O195" s="32"/>
      <c r="P195" s="32"/>
    </row>
    <row r="196" spans="5:16" x14ac:dyDescent="0.25">
      <c r="E196" s="3"/>
      <c r="F196" s="3"/>
      <c r="G196" s="3"/>
      <c r="H196" s="3"/>
      <c r="I196" s="39"/>
      <c r="J196" s="39"/>
      <c r="K196" s="39"/>
      <c r="L196" s="3"/>
      <c r="N196" s="3"/>
      <c r="O196" s="32"/>
      <c r="P196" s="32"/>
    </row>
    <row r="197" spans="5:16" x14ac:dyDescent="0.25">
      <c r="E197" s="3"/>
      <c r="F197" s="3"/>
      <c r="G197" s="3"/>
      <c r="H197" s="3"/>
      <c r="I197" s="39"/>
      <c r="J197" s="39"/>
      <c r="K197" s="39"/>
      <c r="L197" s="3"/>
      <c r="N197" s="3"/>
      <c r="O197" s="32"/>
      <c r="P197" s="32"/>
    </row>
    <row r="198" spans="5:16" x14ac:dyDescent="0.25">
      <c r="E198" s="3"/>
      <c r="F198" s="3"/>
      <c r="G198" s="3"/>
      <c r="H198" s="3"/>
      <c r="I198" s="39"/>
      <c r="J198" s="39"/>
      <c r="K198" s="39"/>
      <c r="L198" s="3"/>
      <c r="N198" s="3"/>
      <c r="O198" s="32"/>
      <c r="P198" s="32"/>
    </row>
    <row r="199" spans="5:16" x14ac:dyDescent="0.25">
      <c r="E199" s="3"/>
      <c r="F199" s="3"/>
      <c r="G199" s="3"/>
      <c r="H199" s="3"/>
      <c r="I199" s="39"/>
      <c r="J199" s="39"/>
      <c r="K199" s="39"/>
      <c r="L199" s="3"/>
      <c r="N199" s="3"/>
      <c r="O199" s="32"/>
      <c r="P199" s="32"/>
    </row>
    <row r="200" spans="5:16" x14ac:dyDescent="0.25">
      <c r="E200" s="3"/>
      <c r="F200" s="3"/>
      <c r="G200" s="3"/>
      <c r="H200" s="3"/>
      <c r="I200" s="39"/>
      <c r="J200" s="39"/>
      <c r="K200" s="39"/>
      <c r="L200" s="3"/>
      <c r="N200" s="3"/>
      <c r="O200" s="32"/>
      <c r="P200" s="32"/>
    </row>
    <row r="201" spans="5:16" x14ac:dyDescent="0.25">
      <c r="E201" s="3"/>
      <c r="F201" s="3"/>
      <c r="G201" s="3"/>
      <c r="H201" s="3"/>
      <c r="I201" s="39"/>
      <c r="J201" s="39"/>
      <c r="K201" s="39"/>
      <c r="L201" s="3"/>
      <c r="N201" s="3"/>
      <c r="O201" s="32"/>
      <c r="P201" s="32"/>
    </row>
    <row r="202" spans="5:16" x14ac:dyDescent="0.25">
      <c r="E202" s="3"/>
      <c r="F202" s="3"/>
      <c r="G202" s="3"/>
      <c r="H202" s="3"/>
      <c r="I202" s="39"/>
      <c r="J202" s="39"/>
      <c r="K202" s="39"/>
      <c r="L202" s="3"/>
      <c r="N202" s="3"/>
      <c r="O202" s="32"/>
      <c r="P202" s="32"/>
    </row>
    <row r="203" spans="5:16" x14ac:dyDescent="0.25">
      <c r="E203" s="3"/>
      <c r="F203" s="3"/>
      <c r="G203" s="3"/>
      <c r="H203" s="3"/>
      <c r="I203" s="39"/>
      <c r="J203" s="39"/>
      <c r="K203" s="39"/>
      <c r="L203" s="3"/>
      <c r="N203" s="3"/>
      <c r="O203" s="32"/>
      <c r="P203" s="32"/>
    </row>
    <row r="204" spans="5:16" x14ac:dyDescent="0.25">
      <c r="E204" s="3"/>
      <c r="F204" s="3"/>
      <c r="G204" s="3"/>
      <c r="H204" s="3"/>
      <c r="I204" s="39"/>
      <c r="J204" s="39"/>
      <c r="K204" s="39"/>
      <c r="L204" s="3"/>
      <c r="N204" s="3"/>
      <c r="O204" s="32"/>
      <c r="P204" s="32"/>
    </row>
    <row r="205" spans="5:16" x14ac:dyDescent="0.25">
      <c r="E205" s="3"/>
      <c r="F205" s="3"/>
      <c r="G205" s="3"/>
      <c r="H205" s="3"/>
      <c r="I205" s="39"/>
      <c r="J205" s="39"/>
      <c r="K205" s="39"/>
      <c r="L205" s="3"/>
      <c r="N205" s="3"/>
      <c r="O205" s="32"/>
      <c r="P205" s="32"/>
    </row>
    <row r="206" spans="5:16" x14ac:dyDescent="0.25">
      <c r="E206" s="3"/>
      <c r="F206" s="3"/>
      <c r="G206" s="3"/>
      <c r="H206" s="3"/>
      <c r="I206" s="39"/>
      <c r="J206" s="39"/>
      <c r="K206" s="39"/>
      <c r="L206" s="3"/>
      <c r="N206" s="3"/>
      <c r="O206" s="32"/>
      <c r="P206" s="32"/>
    </row>
    <row r="207" spans="5:16" x14ac:dyDescent="0.25">
      <c r="E207" s="3"/>
      <c r="F207" s="3"/>
      <c r="G207" s="3"/>
      <c r="H207" s="3"/>
      <c r="I207" s="39"/>
      <c r="J207" s="39"/>
      <c r="K207" s="39"/>
      <c r="L207" s="3"/>
      <c r="N207" s="3"/>
      <c r="O207" s="32"/>
      <c r="P207" s="32"/>
    </row>
    <row r="208" spans="5:16" x14ac:dyDescent="0.25">
      <c r="E208" s="3"/>
      <c r="F208" s="3"/>
      <c r="G208" s="3"/>
      <c r="H208" s="3"/>
      <c r="I208" s="39"/>
      <c r="J208" s="39"/>
      <c r="K208" s="39"/>
      <c r="L208" s="3"/>
      <c r="N208" s="3"/>
      <c r="O208" s="32"/>
      <c r="P208" s="32"/>
    </row>
    <row r="209" spans="5:16" x14ac:dyDescent="0.25">
      <c r="E209" s="3"/>
      <c r="F209" s="3"/>
      <c r="G209" s="3"/>
      <c r="H209" s="3"/>
      <c r="I209" s="39"/>
      <c r="J209" s="39"/>
      <c r="K209" s="39"/>
      <c r="L209" s="3"/>
      <c r="N209" s="3"/>
      <c r="O209" s="32"/>
      <c r="P209" s="32"/>
    </row>
    <row r="210" spans="5:16" x14ac:dyDescent="0.25">
      <c r="E210" s="3"/>
      <c r="F210" s="3"/>
      <c r="G210" s="3"/>
      <c r="H210" s="3"/>
      <c r="I210" s="39"/>
      <c r="J210" s="39"/>
      <c r="K210" s="39"/>
      <c r="L210" s="3"/>
      <c r="N210" s="3"/>
      <c r="O210" s="32"/>
      <c r="P210" s="32"/>
    </row>
    <row r="211" spans="5:16" x14ac:dyDescent="0.25">
      <c r="E211" s="3"/>
      <c r="F211" s="3"/>
      <c r="G211" s="3"/>
      <c r="H211" s="3"/>
      <c r="I211" s="39"/>
      <c r="J211" s="39"/>
      <c r="K211" s="39"/>
      <c r="L211" s="3"/>
      <c r="N211" s="3"/>
      <c r="O211" s="32"/>
      <c r="P211" s="32"/>
    </row>
    <row r="212" spans="5:16" x14ac:dyDescent="0.25">
      <c r="E212" s="3"/>
      <c r="F212" s="3"/>
      <c r="G212" s="3"/>
      <c r="H212" s="3"/>
      <c r="I212" s="39"/>
      <c r="J212" s="39"/>
      <c r="K212" s="39"/>
      <c r="L212" s="3"/>
      <c r="N212" s="3"/>
      <c r="O212" s="32"/>
      <c r="P212" s="32"/>
    </row>
    <row r="213" spans="5:16" x14ac:dyDescent="0.25">
      <c r="E213" s="3"/>
      <c r="F213" s="3"/>
      <c r="G213" s="3"/>
      <c r="H213" s="3"/>
      <c r="I213" s="39"/>
      <c r="J213" s="39"/>
      <c r="K213" s="39"/>
      <c r="L213" s="3"/>
      <c r="N213" s="3"/>
      <c r="O213" s="32"/>
      <c r="P213" s="32"/>
    </row>
    <row r="214" spans="5:16" x14ac:dyDescent="0.25">
      <c r="E214" s="3"/>
      <c r="F214" s="3"/>
      <c r="G214" s="3"/>
      <c r="H214" s="3"/>
      <c r="I214" s="39"/>
      <c r="J214" s="39"/>
      <c r="K214" s="39"/>
      <c r="L214" s="3"/>
      <c r="N214" s="3"/>
      <c r="O214" s="32"/>
      <c r="P214" s="32"/>
    </row>
    <row r="215" spans="5:16" x14ac:dyDescent="0.25">
      <c r="E215" s="3"/>
      <c r="F215" s="3"/>
      <c r="G215" s="3"/>
      <c r="H215" s="3"/>
      <c r="I215" s="39"/>
      <c r="J215" s="39"/>
      <c r="K215" s="39"/>
      <c r="L215" s="3"/>
      <c r="N215" s="3"/>
      <c r="O215" s="32"/>
      <c r="P215" s="32"/>
    </row>
    <row r="216" spans="5:16" x14ac:dyDescent="0.25">
      <c r="E216" s="3"/>
      <c r="F216" s="3"/>
      <c r="G216" s="3"/>
      <c r="H216" s="3"/>
      <c r="I216" s="39"/>
      <c r="J216" s="39"/>
      <c r="K216" s="39"/>
      <c r="L216" s="3"/>
      <c r="N216" s="3"/>
      <c r="O216" s="32"/>
      <c r="P216" s="32"/>
    </row>
    <row r="217" spans="5:16" x14ac:dyDescent="0.25">
      <c r="E217" s="3"/>
      <c r="F217" s="3"/>
      <c r="G217" s="3"/>
      <c r="H217" s="3"/>
      <c r="I217" s="39"/>
      <c r="J217" s="39"/>
      <c r="K217" s="39"/>
      <c r="L217" s="3"/>
      <c r="N217" s="3"/>
      <c r="O217" s="32"/>
      <c r="P217" s="32"/>
    </row>
    <row r="218" spans="5:16" x14ac:dyDescent="0.25">
      <c r="E218" s="3"/>
      <c r="F218" s="3"/>
      <c r="G218" s="3"/>
      <c r="H218" s="3"/>
      <c r="I218" s="39"/>
      <c r="J218" s="39"/>
      <c r="K218" s="39"/>
      <c r="L218" s="3"/>
      <c r="N218" s="3"/>
      <c r="O218" s="32"/>
      <c r="P218" s="32"/>
    </row>
    <row r="219" spans="5:16" x14ac:dyDescent="0.25">
      <c r="E219" s="3"/>
      <c r="F219" s="3"/>
      <c r="G219" s="3"/>
      <c r="H219" s="3"/>
      <c r="I219" s="39"/>
      <c r="J219" s="39"/>
      <c r="K219" s="39"/>
      <c r="L219" s="3"/>
      <c r="N219" s="3"/>
      <c r="O219" s="32"/>
      <c r="P219" s="32"/>
    </row>
    <row r="220" spans="5:16" x14ac:dyDescent="0.25">
      <c r="E220" s="3"/>
      <c r="F220" s="3"/>
      <c r="G220" s="3"/>
      <c r="H220" s="3"/>
      <c r="I220" s="39"/>
      <c r="J220" s="39"/>
      <c r="K220" s="39"/>
      <c r="L220" s="3"/>
      <c r="N220" s="3"/>
      <c r="O220" s="32"/>
      <c r="P220" s="32"/>
    </row>
    <row r="221" spans="5:16" x14ac:dyDescent="0.25">
      <c r="E221" s="3"/>
      <c r="F221" s="3"/>
      <c r="G221" s="3"/>
      <c r="H221" s="3"/>
      <c r="I221" s="39"/>
      <c r="J221" s="39"/>
      <c r="K221" s="39"/>
      <c r="L221" s="3"/>
      <c r="N221" s="3"/>
      <c r="O221" s="32"/>
      <c r="P221" s="32"/>
    </row>
    <row r="222" spans="5:16" x14ac:dyDescent="0.25">
      <c r="E222" s="3"/>
      <c r="F222" s="3"/>
      <c r="G222" s="3"/>
      <c r="H222" s="3"/>
      <c r="I222" s="39"/>
      <c r="J222" s="39"/>
      <c r="K222" s="39"/>
      <c r="L222" s="3"/>
      <c r="N222" s="3"/>
      <c r="O222" s="32"/>
      <c r="P222" s="32"/>
    </row>
    <row r="223" spans="5:16" x14ac:dyDescent="0.25">
      <c r="E223" s="3"/>
      <c r="F223" s="3"/>
      <c r="G223" s="3"/>
      <c r="H223" s="3"/>
      <c r="I223" s="39"/>
      <c r="J223" s="39"/>
      <c r="K223" s="39"/>
      <c r="L223" s="3"/>
      <c r="N223" s="3"/>
      <c r="O223" s="32"/>
      <c r="P223" s="32"/>
    </row>
    <row r="224" spans="5:16" x14ac:dyDescent="0.25">
      <c r="E224" s="3"/>
      <c r="F224" s="3"/>
      <c r="G224" s="3"/>
      <c r="H224" s="3"/>
      <c r="I224" s="39"/>
      <c r="J224" s="39"/>
      <c r="K224" s="39"/>
      <c r="L224" s="3"/>
      <c r="N224" s="3"/>
      <c r="O224" s="32"/>
      <c r="P224" s="32"/>
    </row>
    <row r="225" spans="5:16" x14ac:dyDescent="0.25">
      <c r="E225" s="3"/>
      <c r="F225" s="3"/>
      <c r="G225" s="3"/>
      <c r="H225" s="3"/>
      <c r="I225" s="39"/>
      <c r="J225" s="39"/>
      <c r="K225" s="39"/>
      <c r="L225" s="3"/>
      <c r="N225" s="3"/>
      <c r="O225" s="32"/>
      <c r="P225" s="32"/>
    </row>
    <row r="226" spans="5:16" x14ac:dyDescent="0.25">
      <c r="E226" s="3"/>
      <c r="F226" s="3"/>
      <c r="G226" s="3"/>
      <c r="H226" s="3"/>
      <c r="I226" s="39"/>
      <c r="J226" s="39"/>
      <c r="K226" s="39"/>
      <c r="L226" s="3"/>
      <c r="N226" s="3"/>
      <c r="O226" s="32"/>
      <c r="P226" s="32"/>
    </row>
    <row r="227" spans="5:16" x14ac:dyDescent="0.25">
      <c r="E227" s="3"/>
      <c r="F227" s="3"/>
      <c r="G227" s="3"/>
      <c r="H227" s="3"/>
      <c r="I227" s="39"/>
      <c r="J227" s="39"/>
      <c r="K227" s="39"/>
      <c r="L227" s="3"/>
      <c r="N227" s="3"/>
      <c r="O227" s="32"/>
      <c r="P227" s="32"/>
    </row>
    <row r="228" spans="5:16" x14ac:dyDescent="0.25">
      <c r="E228" s="3"/>
      <c r="F228" s="3"/>
      <c r="G228" s="3"/>
      <c r="H228" s="3"/>
      <c r="I228" s="39"/>
      <c r="J228" s="39"/>
      <c r="K228" s="39"/>
      <c r="L228" s="3"/>
      <c r="N228" s="3"/>
      <c r="O228" s="32"/>
      <c r="P228" s="32"/>
    </row>
    <row r="229" spans="5:16" x14ac:dyDescent="0.25">
      <c r="E229" s="3"/>
      <c r="F229" s="3"/>
      <c r="G229" s="3"/>
      <c r="H229" s="3"/>
      <c r="I229" s="39"/>
      <c r="J229" s="39"/>
      <c r="K229" s="39"/>
      <c r="L229" s="3"/>
      <c r="N229" s="3"/>
      <c r="O229" s="32"/>
      <c r="P229" s="32"/>
    </row>
    <row r="230" spans="5:16" x14ac:dyDescent="0.25">
      <c r="E230" s="3"/>
      <c r="F230" s="3"/>
      <c r="G230" s="3"/>
      <c r="H230" s="3"/>
      <c r="I230" s="39"/>
      <c r="J230" s="39"/>
      <c r="K230" s="39"/>
      <c r="L230" s="3"/>
      <c r="N230" s="3"/>
      <c r="O230" s="32"/>
      <c r="P230" s="32"/>
    </row>
    <row r="231" spans="5:16" x14ac:dyDescent="0.25">
      <c r="E231" s="3"/>
      <c r="F231" s="3"/>
      <c r="G231" s="3"/>
      <c r="H231" s="3"/>
      <c r="I231" s="39"/>
      <c r="J231" s="39"/>
      <c r="K231" s="39"/>
      <c r="L231" s="3"/>
      <c r="N231" s="3"/>
      <c r="O231" s="32"/>
      <c r="P231" s="32"/>
    </row>
    <row r="232" spans="5:16" x14ac:dyDescent="0.25">
      <c r="E232" s="3"/>
      <c r="F232" s="3"/>
      <c r="G232" s="3"/>
      <c r="H232" s="3"/>
      <c r="I232" s="39"/>
      <c r="J232" s="39"/>
      <c r="K232" s="39"/>
      <c r="L232" s="3"/>
      <c r="N232" s="3"/>
      <c r="O232" s="32"/>
      <c r="P232" s="32"/>
    </row>
    <row r="233" spans="5:16" x14ac:dyDescent="0.25">
      <c r="E233" s="3"/>
      <c r="F233" s="3"/>
      <c r="G233" s="3"/>
      <c r="H233" s="3"/>
      <c r="I233" s="39"/>
      <c r="J233" s="39"/>
      <c r="K233" s="39"/>
      <c r="L233" s="3"/>
      <c r="N233" s="3"/>
      <c r="O233" s="32"/>
      <c r="P233" s="32"/>
    </row>
    <row r="234" spans="5:16" x14ac:dyDescent="0.25">
      <c r="E234" s="3"/>
      <c r="F234" s="3"/>
      <c r="G234" s="3"/>
      <c r="H234" s="3"/>
      <c r="I234" s="39"/>
      <c r="J234" s="39"/>
      <c r="K234" s="39"/>
      <c r="L234" s="3"/>
      <c r="N234" s="3"/>
      <c r="O234" s="32"/>
      <c r="P234" s="32"/>
    </row>
    <row r="235" spans="5:16" x14ac:dyDescent="0.25">
      <c r="E235" s="3"/>
      <c r="F235" s="3"/>
      <c r="G235" s="3"/>
      <c r="H235" s="3"/>
      <c r="I235" s="39"/>
      <c r="J235" s="39"/>
      <c r="K235" s="39"/>
      <c r="L235" s="3"/>
      <c r="N235" s="3"/>
      <c r="O235" s="32"/>
      <c r="P235" s="32"/>
    </row>
    <row r="236" spans="5:16" x14ac:dyDescent="0.25">
      <c r="E236" s="3"/>
      <c r="F236" s="3"/>
      <c r="G236" s="3"/>
      <c r="H236" s="3"/>
      <c r="I236" s="39"/>
      <c r="J236" s="39"/>
      <c r="K236" s="39"/>
      <c r="L236" s="3"/>
      <c r="N236" s="3"/>
      <c r="O236" s="32"/>
      <c r="P236" s="32"/>
    </row>
    <row r="237" spans="5:16" x14ac:dyDescent="0.25">
      <c r="E237" s="3"/>
      <c r="F237" s="3"/>
      <c r="G237" s="3"/>
      <c r="H237" s="3"/>
      <c r="I237" s="39"/>
      <c r="J237" s="39"/>
      <c r="K237" s="39"/>
      <c r="L237" s="3"/>
      <c r="N237" s="3"/>
      <c r="O237" s="32"/>
      <c r="P237" s="32"/>
    </row>
    <row r="238" spans="5:16" x14ac:dyDescent="0.25">
      <c r="E238" s="3"/>
      <c r="F238" s="3"/>
      <c r="G238" s="3"/>
      <c r="H238" s="3"/>
      <c r="I238" s="39"/>
      <c r="J238" s="39"/>
      <c r="K238" s="39"/>
      <c r="L238" s="3"/>
      <c r="N238" s="3"/>
      <c r="O238" s="32"/>
      <c r="P238" s="32"/>
    </row>
    <row r="239" spans="5:16" x14ac:dyDescent="0.25">
      <c r="E239" s="3"/>
      <c r="F239" s="3"/>
      <c r="G239" s="3"/>
      <c r="H239" s="3"/>
      <c r="I239" s="39"/>
      <c r="J239" s="39"/>
      <c r="K239" s="39"/>
      <c r="L239" s="3"/>
      <c r="N239" s="3"/>
      <c r="O239" s="32"/>
      <c r="P239" s="32"/>
    </row>
    <row r="240" spans="5:16" x14ac:dyDescent="0.25">
      <c r="E240" s="3"/>
      <c r="F240" s="3"/>
      <c r="G240" s="3"/>
      <c r="H240" s="3"/>
      <c r="I240" s="39"/>
      <c r="J240" s="39"/>
      <c r="K240" s="39"/>
      <c r="L240" s="3"/>
      <c r="N240" s="3"/>
      <c r="O240" s="32"/>
      <c r="P240" s="32"/>
    </row>
    <row r="241" spans="5:16" x14ac:dyDescent="0.25">
      <c r="E241" s="3"/>
      <c r="F241" s="3"/>
      <c r="G241" s="3"/>
      <c r="H241" s="3"/>
      <c r="I241" s="39"/>
      <c r="J241" s="39"/>
      <c r="K241" s="39"/>
      <c r="L241" s="3"/>
      <c r="N241" s="3"/>
      <c r="O241" s="32"/>
      <c r="P241" s="32"/>
    </row>
    <row r="242" spans="5:16" x14ac:dyDescent="0.25">
      <c r="E242" s="3"/>
      <c r="F242" s="3"/>
      <c r="G242" s="3"/>
      <c r="H242" s="3"/>
      <c r="I242" s="39"/>
      <c r="J242" s="39"/>
      <c r="K242" s="39"/>
      <c r="L242" s="3"/>
      <c r="N242" s="3"/>
      <c r="O242" s="32"/>
      <c r="P242" s="32"/>
    </row>
    <row r="243" spans="5:16" x14ac:dyDescent="0.25">
      <c r="E243" s="3"/>
      <c r="F243" s="3"/>
      <c r="G243" s="3"/>
      <c r="H243" s="3"/>
      <c r="I243" s="39"/>
      <c r="J243" s="39"/>
      <c r="K243" s="39"/>
      <c r="L243" s="3"/>
      <c r="N243" s="3"/>
      <c r="O243" s="32"/>
      <c r="P243" s="32"/>
    </row>
    <row r="244" spans="5:16" x14ac:dyDescent="0.25">
      <c r="E244" s="3"/>
      <c r="F244" s="3"/>
      <c r="G244" s="3"/>
      <c r="H244" s="3"/>
      <c r="I244" s="39"/>
      <c r="J244" s="39"/>
      <c r="K244" s="39"/>
      <c r="L244" s="3"/>
      <c r="N244" s="3"/>
      <c r="O244" s="32"/>
      <c r="P244" s="32"/>
    </row>
    <row r="245" spans="5:16" x14ac:dyDescent="0.25">
      <c r="E245" s="3"/>
      <c r="F245" s="3"/>
      <c r="G245" s="3"/>
      <c r="H245" s="3"/>
      <c r="I245" s="39"/>
      <c r="J245" s="39"/>
      <c r="K245" s="39"/>
      <c r="L245" s="3"/>
      <c r="N245" s="3"/>
      <c r="O245" s="32"/>
      <c r="P245" s="32"/>
    </row>
    <row r="246" spans="5:16" x14ac:dyDescent="0.25">
      <c r="E246" s="3"/>
      <c r="F246" s="3"/>
      <c r="G246" s="3"/>
      <c r="H246" s="3"/>
      <c r="I246" s="39"/>
      <c r="J246" s="39"/>
      <c r="K246" s="39"/>
      <c r="L246" s="3"/>
      <c r="N246" s="3"/>
      <c r="O246" s="32"/>
      <c r="P246" s="32"/>
    </row>
    <row r="247" spans="5:16" x14ac:dyDescent="0.25">
      <c r="E247" s="3"/>
      <c r="F247" s="3"/>
      <c r="G247" s="3"/>
      <c r="H247" s="3"/>
      <c r="I247" s="39"/>
      <c r="J247" s="39"/>
      <c r="K247" s="39"/>
      <c r="L247" s="3"/>
      <c r="N247" s="3"/>
      <c r="O247" s="32"/>
      <c r="P247" s="32"/>
    </row>
    <row r="248" spans="5:16" x14ac:dyDescent="0.25">
      <c r="E248" s="3"/>
      <c r="F248" s="3"/>
      <c r="G248" s="3"/>
      <c r="H248" s="3"/>
      <c r="I248" s="39"/>
      <c r="J248" s="39"/>
      <c r="K248" s="39"/>
      <c r="L248" s="3"/>
      <c r="N248" s="3"/>
      <c r="O248" s="32"/>
      <c r="P248" s="32"/>
    </row>
    <row r="249" spans="5:16" x14ac:dyDescent="0.25">
      <c r="E249" s="3"/>
      <c r="F249" s="3"/>
      <c r="G249" s="3"/>
      <c r="H249" s="3"/>
      <c r="I249" s="39"/>
      <c r="J249" s="39"/>
      <c r="K249" s="39"/>
      <c r="L249" s="3"/>
      <c r="N249" s="3"/>
      <c r="O249" s="32"/>
      <c r="P249" s="32"/>
    </row>
    <row r="250" spans="5:16" x14ac:dyDescent="0.25">
      <c r="E250" s="3"/>
      <c r="F250" s="3"/>
      <c r="G250" s="3"/>
      <c r="H250" s="3"/>
      <c r="I250" s="39"/>
      <c r="J250" s="39"/>
      <c r="K250" s="39"/>
      <c r="L250" s="3"/>
      <c r="N250" s="3"/>
      <c r="O250" s="32"/>
      <c r="P250" s="32"/>
    </row>
    <row r="251" spans="5:16" x14ac:dyDescent="0.25">
      <c r="E251" s="3"/>
      <c r="F251" s="3"/>
      <c r="G251" s="3"/>
      <c r="H251" s="3"/>
      <c r="I251" s="39"/>
      <c r="J251" s="39"/>
      <c r="K251" s="39"/>
      <c r="L251" s="3"/>
      <c r="N251" s="3"/>
      <c r="O251" s="32"/>
      <c r="P251" s="32"/>
    </row>
    <row r="252" spans="5:16" x14ac:dyDescent="0.25">
      <c r="E252" s="3"/>
      <c r="F252" s="3"/>
      <c r="G252" s="3"/>
      <c r="H252" s="3"/>
      <c r="I252" s="39"/>
      <c r="J252" s="39"/>
      <c r="K252" s="39"/>
      <c r="L252" s="3"/>
      <c r="N252" s="3"/>
      <c r="O252" s="32"/>
      <c r="P252" s="32"/>
    </row>
    <row r="253" spans="5:16" x14ac:dyDescent="0.25">
      <c r="E253" s="3"/>
      <c r="F253" s="3"/>
      <c r="G253" s="3"/>
      <c r="H253" s="3"/>
      <c r="I253" s="39"/>
      <c r="J253" s="39"/>
      <c r="K253" s="39"/>
      <c r="L253" s="3"/>
      <c r="N253" s="3"/>
      <c r="O253" s="32"/>
      <c r="P253" s="32"/>
    </row>
    <row r="254" spans="5:16" x14ac:dyDescent="0.25">
      <c r="E254" s="3"/>
      <c r="F254" s="3"/>
      <c r="G254" s="3"/>
      <c r="H254" s="3"/>
      <c r="I254" s="39"/>
      <c r="J254" s="39"/>
      <c r="K254" s="39"/>
      <c r="L254" s="3"/>
      <c r="N254" s="3"/>
      <c r="O254" s="32"/>
      <c r="P254" s="32"/>
    </row>
    <row r="255" spans="5:16" x14ac:dyDescent="0.25">
      <c r="E255" s="3"/>
      <c r="F255" s="3"/>
      <c r="G255" s="3"/>
      <c r="H255" s="3"/>
      <c r="I255" s="39"/>
      <c r="J255" s="39"/>
      <c r="K255" s="39"/>
      <c r="L255" s="3"/>
      <c r="N255" s="3"/>
      <c r="O255" s="32"/>
      <c r="P255" s="32"/>
    </row>
    <row r="256" spans="5:16" x14ac:dyDescent="0.25">
      <c r="E256" s="3"/>
      <c r="F256" s="3"/>
      <c r="G256" s="3"/>
      <c r="H256" s="3"/>
      <c r="I256" s="39"/>
      <c r="J256" s="39"/>
      <c r="K256" s="39"/>
      <c r="L256" s="3"/>
      <c r="N256" s="3"/>
      <c r="O256" s="32"/>
      <c r="P256" s="32"/>
    </row>
    <row r="257" spans="5:16" x14ac:dyDescent="0.25">
      <c r="E257" s="3"/>
      <c r="F257" s="3"/>
      <c r="G257" s="3"/>
      <c r="H257" s="3"/>
      <c r="I257" s="39"/>
      <c r="J257" s="39"/>
      <c r="K257" s="39"/>
      <c r="L257" s="3"/>
      <c r="N257" s="3"/>
      <c r="O257" s="32"/>
      <c r="P257" s="32"/>
    </row>
    <row r="258" spans="5:16" x14ac:dyDescent="0.25">
      <c r="E258" s="3"/>
      <c r="F258" s="3"/>
      <c r="G258" s="3"/>
      <c r="H258" s="3"/>
      <c r="I258" s="39"/>
      <c r="J258" s="39"/>
      <c r="K258" s="39"/>
      <c r="L258" s="3"/>
      <c r="N258" s="3"/>
      <c r="O258" s="32"/>
      <c r="P258" s="32"/>
    </row>
    <row r="259" spans="5:16" x14ac:dyDescent="0.25">
      <c r="E259" s="3"/>
      <c r="F259" s="3"/>
      <c r="G259" s="3"/>
      <c r="H259" s="3"/>
      <c r="I259" s="39"/>
      <c r="J259" s="39"/>
      <c r="K259" s="39"/>
      <c r="L259" s="3"/>
      <c r="N259" s="3"/>
      <c r="O259" s="32"/>
      <c r="P259" s="32"/>
    </row>
    <row r="260" spans="5:16" x14ac:dyDescent="0.25">
      <c r="E260" s="3"/>
      <c r="F260" s="3"/>
      <c r="G260" s="3"/>
      <c r="H260" s="3"/>
      <c r="I260" s="39"/>
      <c r="J260" s="39"/>
      <c r="K260" s="39"/>
      <c r="L260" s="3"/>
      <c r="N260" s="3"/>
      <c r="O260" s="32"/>
      <c r="P260" s="32"/>
    </row>
    <row r="261" spans="5:16" x14ac:dyDescent="0.25">
      <c r="E261" s="3"/>
      <c r="F261" s="3"/>
      <c r="G261" s="3"/>
      <c r="H261" s="3"/>
      <c r="I261" s="39"/>
      <c r="J261" s="39"/>
      <c r="K261" s="39"/>
      <c r="L261" s="3"/>
      <c r="N261" s="3"/>
      <c r="O261" s="32"/>
      <c r="P261" s="32"/>
    </row>
    <row r="262" spans="5:16" x14ac:dyDescent="0.25">
      <c r="E262" s="3"/>
      <c r="F262" s="3"/>
      <c r="G262" s="3"/>
      <c r="H262" s="3"/>
      <c r="I262" s="39"/>
      <c r="J262" s="39"/>
      <c r="K262" s="39"/>
      <c r="L262" s="3"/>
      <c r="N262" s="3"/>
      <c r="O262" s="32"/>
      <c r="P262" s="32"/>
    </row>
    <row r="263" spans="5:16" x14ac:dyDescent="0.25">
      <c r="E263" s="3"/>
      <c r="F263" s="3"/>
      <c r="G263" s="3"/>
      <c r="H263" s="3"/>
      <c r="I263" s="39"/>
      <c r="J263" s="39"/>
      <c r="K263" s="39"/>
      <c r="L263" s="3"/>
      <c r="N263" s="3"/>
      <c r="O263" s="32"/>
      <c r="P263" s="32"/>
    </row>
    <row r="264" spans="5:16" x14ac:dyDescent="0.25">
      <c r="E264" s="3"/>
      <c r="F264" s="3"/>
      <c r="G264" s="3"/>
      <c r="H264" s="3"/>
      <c r="I264" s="39"/>
      <c r="J264" s="39"/>
      <c r="K264" s="39"/>
      <c r="L264" s="3"/>
      <c r="N264" s="3"/>
      <c r="O264" s="32"/>
      <c r="P264" s="32"/>
    </row>
    <row r="265" spans="5:16" x14ac:dyDescent="0.25">
      <c r="E265" s="3"/>
      <c r="F265" s="3"/>
      <c r="G265" s="3"/>
      <c r="H265" s="3"/>
      <c r="I265" s="39"/>
      <c r="J265" s="39"/>
      <c r="K265" s="39"/>
      <c r="L265" s="3"/>
      <c r="N265" s="3"/>
      <c r="O265" s="32"/>
      <c r="P265" s="32"/>
    </row>
    <row r="266" spans="5:16" x14ac:dyDescent="0.25">
      <c r="E266" s="3"/>
      <c r="F266" s="3"/>
      <c r="G266" s="3"/>
      <c r="H266" s="3"/>
      <c r="I266" s="39"/>
      <c r="J266" s="39"/>
      <c r="K266" s="39"/>
      <c r="L266" s="3"/>
      <c r="N266" s="3"/>
      <c r="O266" s="32"/>
      <c r="P266" s="32"/>
    </row>
    <row r="267" spans="5:16" x14ac:dyDescent="0.25">
      <c r="E267" s="3"/>
      <c r="F267" s="3"/>
      <c r="G267" s="3"/>
      <c r="H267" s="3"/>
      <c r="I267" s="39"/>
      <c r="J267" s="39"/>
      <c r="K267" s="39"/>
      <c r="L267" s="3"/>
      <c r="N267" s="3"/>
      <c r="O267" s="32"/>
      <c r="P267" s="32"/>
    </row>
    <row r="268" spans="5:16" x14ac:dyDescent="0.25">
      <c r="E268" s="3"/>
      <c r="F268" s="3"/>
      <c r="G268" s="3"/>
      <c r="H268" s="3"/>
      <c r="I268" s="39"/>
      <c r="J268" s="39"/>
      <c r="K268" s="39"/>
      <c r="L268" s="3"/>
      <c r="N268" s="3"/>
      <c r="O268" s="32"/>
      <c r="P268" s="32"/>
    </row>
    <row r="269" spans="5:16" x14ac:dyDescent="0.25">
      <c r="E269" s="3"/>
      <c r="F269" s="3"/>
      <c r="G269" s="3"/>
      <c r="H269" s="3"/>
      <c r="I269" s="39"/>
      <c r="J269" s="39"/>
      <c r="K269" s="39"/>
      <c r="L269" s="3"/>
      <c r="N269" s="3"/>
      <c r="O269" s="32"/>
      <c r="P269" s="32"/>
    </row>
    <row r="270" spans="5:16" x14ac:dyDescent="0.25">
      <c r="E270" s="3"/>
      <c r="F270" s="3"/>
      <c r="G270" s="3"/>
      <c r="H270" s="3"/>
      <c r="I270" s="39"/>
      <c r="J270" s="39"/>
      <c r="K270" s="39"/>
      <c r="L270" s="3"/>
      <c r="N270" s="3"/>
      <c r="O270" s="32"/>
      <c r="P270" s="32"/>
    </row>
    <row r="271" spans="5:16" x14ac:dyDescent="0.25">
      <c r="E271" s="3"/>
      <c r="F271" s="3"/>
      <c r="G271" s="3"/>
      <c r="H271" s="3"/>
      <c r="I271" s="39"/>
      <c r="J271" s="39"/>
      <c r="K271" s="39"/>
      <c r="L271" s="3"/>
      <c r="N271" s="3"/>
      <c r="O271" s="32"/>
      <c r="P271" s="32"/>
    </row>
    <row r="272" spans="5:16" x14ac:dyDescent="0.25">
      <c r="E272" s="3"/>
      <c r="F272" s="3"/>
      <c r="G272" s="3"/>
      <c r="H272" s="3"/>
      <c r="I272" s="39"/>
      <c r="J272" s="39"/>
      <c r="K272" s="39"/>
      <c r="L272" s="3"/>
      <c r="N272" s="3"/>
      <c r="O272" s="32"/>
      <c r="P272" s="32"/>
    </row>
    <row r="273" spans="5:16" x14ac:dyDescent="0.25">
      <c r="E273" s="3"/>
      <c r="F273" s="3"/>
      <c r="G273" s="3"/>
      <c r="H273" s="3"/>
      <c r="I273" s="39"/>
      <c r="J273" s="39"/>
      <c r="K273" s="39"/>
      <c r="L273" s="3"/>
      <c r="N273" s="3"/>
      <c r="O273" s="32"/>
      <c r="P273" s="32"/>
    </row>
    <row r="274" spans="5:16" x14ac:dyDescent="0.25">
      <c r="E274" s="3"/>
      <c r="F274" s="3"/>
      <c r="G274" s="3"/>
      <c r="H274" s="3"/>
      <c r="I274" s="39"/>
      <c r="J274" s="39"/>
      <c r="K274" s="39"/>
      <c r="L274" s="3"/>
      <c r="N274" s="3"/>
      <c r="O274" s="32"/>
      <c r="P274" s="32"/>
    </row>
    <row r="275" spans="5:16" x14ac:dyDescent="0.25">
      <c r="E275" s="3"/>
      <c r="F275" s="3"/>
      <c r="G275" s="3"/>
      <c r="H275" s="3"/>
      <c r="I275" s="39"/>
      <c r="J275" s="39"/>
      <c r="K275" s="39"/>
      <c r="L275" s="3"/>
      <c r="N275" s="3"/>
      <c r="O275" s="32"/>
      <c r="P275" s="32"/>
    </row>
    <row r="276" spans="5:16" x14ac:dyDescent="0.25">
      <c r="E276" s="3"/>
      <c r="F276" s="3"/>
      <c r="G276" s="3"/>
      <c r="H276" s="3"/>
      <c r="I276" s="39"/>
      <c r="J276" s="39"/>
      <c r="K276" s="39"/>
      <c r="L276" s="3"/>
      <c r="N276" s="3"/>
      <c r="O276" s="32"/>
      <c r="P276" s="32"/>
    </row>
    <row r="277" spans="5:16" x14ac:dyDescent="0.25">
      <c r="E277" s="3"/>
      <c r="F277" s="3"/>
      <c r="G277" s="3"/>
      <c r="H277" s="3"/>
      <c r="I277" s="39"/>
      <c r="J277" s="39"/>
      <c r="K277" s="39"/>
      <c r="L277" s="3"/>
      <c r="N277" s="3"/>
      <c r="O277" s="32"/>
      <c r="P277" s="32"/>
    </row>
    <row r="278" spans="5:16" x14ac:dyDescent="0.25">
      <c r="E278" s="3"/>
      <c r="F278" s="3"/>
      <c r="G278" s="3"/>
      <c r="H278" s="3"/>
      <c r="I278" s="39"/>
      <c r="J278" s="39"/>
      <c r="K278" s="39"/>
      <c r="L278" s="3"/>
      <c r="N278" s="3"/>
      <c r="O278" s="32"/>
      <c r="P278" s="32"/>
    </row>
    <row r="279" spans="5:16" x14ac:dyDescent="0.25">
      <c r="E279" s="3"/>
      <c r="F279" s="3"/>
      <c r="G279" s="3"/>
      <c r="H279" s="3"/>
      <c r="I279" s="39"/>
      <c r="J279" s="39"/>
      <c r="K279" s="39"/>
      <c r="L279" s="3"/>
      <c r="N279" s="3"/>
      <c r="O279" s="32"/>
      <c r="P279" s="32"/>
    </row>
    <row r="280" spans="5:16" x14ac:dyDescent="0.25">
      <c r="E280" s="3"/>
      <c r="F280" s="3"/>
      <c r="G280" s="3"/>
      <c r="H280" s="3"/>
      <c r="I280" s="39"/>
      <c r="J280" s="39"/>
      <c r="K280" s="39"/>
      <c r="L280" s="3"/>
      <c r="N280" s="3"/>
      <c r="O280" s="32"/>
      <c r="P280" s="32"/>
    </row>
    <row r="281" spans="5:16" x14ac:dyDescent="0.25">
      <c r="E281" s="3"/>
      <c r="F281" s="3"/>
      <c r="G281" s="3"/>
      <c r="H281" s="3"/>
      <c r="I281" s="39"/>
      <c r="J281" s="39"/>
      <c r="K281" s="39"/>
      <c r="L281" s="3"/>
      <c r="N281" s="3"/>
      <c r="O281" s="32"/>
      <c r="P281" s="32"/>
    </row>
    <row r="282" spans="5:16" x14ac:dyDescent="0.25">
      <c r="E282" s="3"/>
      <c r="F282" s="3"/>
      <c r="G282" s="3"/>
      <c r="H282" s="3"/>
      <c r="I282" s="39"/>
      <c r="J282" s="39"/>
      <c r="K282" s="39"/>
      <c r="L282" s="3"/>
      <c r="N282" s="3"/>
      <c r="O282" s="32"/>
      <c r="P282" s="32"/>
    </row>
    <row r="283" spans="5:16" x14ac:dyDescent="0.25">
      <c r="E283" s="3"/>
      <c r="F283" s="3"/>
      <c r="G283" s="3"/>
      <c r="H283" s="3"/>
      <c r="I283" s="39"/>
      <c r="J283" s="39"/>
      <c r="K283" s="39"/>
      <c r="L283" s="3"/>
      <c r="N283" s="3"/>
      <c r="O283" s="32"/>
      <c r="P283" s="32"/>
    </row>
    <row r="284" spans="5:16" x14ac:dyDescent="0.25">
      <c r="E284" s="3"/>
      <c r="F284" s="3"/>
      <c r="G284" s="3"/>
      <c r="H284" s="3"/>
      <c r="I284" s="39"/>
      <c r="J284" s="39"/>
      <c r="K284" s="39"/>
      <c r="L284" s="3"/>
      <c r="N284" s="3"/>
      <c r="O284" s="32"/>
      <c r="P284" s="32"/>
    </row>
  </sheetData>
  <sheetProtection sheet="1" objects="1" scenarios="1" insertRows="0"/>
  <protectedRanges>
    <protectedRange sqref="D7" name="Range1"/>
    <protectedRange sqref="B22:W71 Y22:AI71 X22:X26 X28:X71" name="Range2"/>
  </protectedRanges>
  <phoneticPr fontId="12" type="noConversion"/>
  <dataValidations xWindow="1843" yWindow="1095" count="15">
    <dataValidation allowBlank="1" showInputMessage="1" showErrorMessage="1" prompt="Please type the name of the school or institution" sqref="B22:B70" xr:uid="{246EF669-45CF-4C75-BA3A-96EB38BDEB31}"/>
    <dataValidation allowBlank="1" showInputMessage="1" showErrorMessage="1" prompt="If known, please type the URN of the school or institution" sqref="C22:C70" xr:uid="{EC4202AA-4CC3-4E08-B0E4-420087CA56CF}"/>
    <dataValidation allowBlank="1" showInputMessage="1" showErrorMessage="1" prompt="If known, please type the address of the school or institution" sqref="D22:D70" xr:uid="{C4FACCF8-92E4-4E2F-A687-B249E6F68BF4}"/>
    <dataValidation type="whole" operator="greaterThan" allowBlank="1" showInputMessage="1" showErrorMessage="1" prompt="Please enter the number of reprovided places._x000a__x000a_If there will be no reprovided places benefitting from this project, please enter '0'. _x000a_ _x000a_If it is not yet known how many reprovided places the project will deliver, please type 'TBC'. " sqref="K22:K70" xr:uid="{A19E371E-2996-47EC-9D70-6E73F6FB3139}">
      <formula1>-1</formula1>
    </dataValidation>
    <dataValidation type="decimal" operator="greaterThan" allowBlank="1" showInputMessage="1" showErrorMessage="1" error="Accepted responses:_x000a__x000a_- Leaving it blank (this will be taken as the project not using funding from this source)_x000a__x000a_- TBC_x000a__x000a_- Any specified amount of funding, written in £s." prompt="If the project will be using 2021-22 HNPCA funding, please type the amount in £s. _x000a__x000a_If this is yet to be confirmed, or it will not be using funding from this source, please enter '0'. " sqref="O22:O70" xr:uid="{7177FEB5-C6C7-480F-876F-73FF4AA651D3}">
      <formula1>-1</formula1>
    </dataValidation>
    <dataValidation operator="greaterThan" allowBlank="1" showInputMessage="1" showErrorMessage="1" prompt="Please enter the number of new HN places the project will initially deliver upon completion. _x000a__x000a_If the project is not delivering any new places, please enter '0'._x000a_ _x000a_If it is not yet known how many new places the project will deliver, please type 'TBC'. " sqref="I22:I70" xr:uid="{1AFE1BC4-12E4-4930-A169-17B18D22D374}"/>
    <dataValidation operator="greaterThan" allowBlank="1" showInputMessage="1" showErrorMessage="1" prompt="Enter the number of new HN places the project will deliver once operating at full capacity. _x000a__x000a_If the project is not delivering any new places, please enter '0'._x000a_ _x000a_If it is not yet known how many new places the project will deliver, type 'TBC'. _x000a_" sqref="J22:J70" xr:uid="{B56BABF9-AECA-48FA-BC6D-3B90D9E9E8A7}"/>
    <dataValidation type="decimal" operator="greaterThan" allowBlank="1" showInputMessage="1" showErrorMessage="1" error="Accepted responses:_x000a__x000a_- Leaving it blank (this will be taken as the project not using funding from this source)_x000a__x000a_- TBC_x000a__x000a_- Any specified amount of funding, written in £s." prompt="If the project will be using 2022-23 HNPCA funding, please type the amount in £s. _x000a__x000a_If this is yet to be confirmed, or if it will not be using funding from this source, please enter '0'. " sqref="P22:P70" xr:uid="{83DD614E-1664-44D2-8A1C-E3AEE0F30490}">
      <formula1>-1</formula1>
    </dataValidation>
    <dataValidation type="decimal" operator="greaterThan" allowBlank="1" showInputMessage="1" showErrorMessage="1" prompt="If the project will be using 2023-24 HNPCA funding, please type the amount in £s. _x000a__x000a_If this is yet to be confirmed, or if it will not be using funding from this source, please enter '0'. " sqref="Q22:Q70" xr:uid="{D27CE7B8-C9AE-4214-BA99-47A5A67F4F56}">
      <formula1>-1</formula1>
    </dataValidation>
    <dataValidation allowBlank="1" showInputMessage="1" showErrorMessage="1" prompt="Please type the amount of funding from housing developer contributions. Please type the amount in £s._x000a__x000a_If this is yet to be confirmed, please type 'TBC'. _x000a__x000a_If it will not be using funding from this source, please enter '0'. " sqref="T22:T70" xr:uid="{E1BA6384-E968-4D8C-9E1E-99373DCBBE63}"/>
    <dataValidation allowBlank="1" showInputMessage="1" showErrorMessage="1" prompt="Please state briefly where any additional funding has come from e.g. Basic Need Funding, Condition Allocations, or Council borrowing" sqref="V22:V70" xr:uid="{86F1758D-9698-4CA1-8E8B-C154E5E4C36A}"/>
    <dataValidation allowBlank="1" showInputMessage="1" showErrorMessage="1" prompt="If you selected &quot;other&quot; for Institution Type in column E, please provide a brief description of the Institution Type._x000a__x000a_" sqref="F22:F70" xr:uid="{8B26DFF2-7583-4571-B055-F4AD73F3C0C1}"/>
    <dataValidation type="decimal" operator="greaterThan" allowBlank="1" showInputMessage="1" showErrorMessage="1" prompt="If the project will be using 2024-25 HNPCA funding, please type the amount in £s. _x000a__x000a_If this is yet to be confirmed, or if it will not be using funding from this source, please enter '0'. " sqref="R22:R70" xr:uid="{CD4E9C6A-233F-42A8-AF8E-7BF49BC85FB8}">
      <formula1>-1</formula1>
    </dataValidation>
    <dataValidation allowBlank="1" showInputMessage="1" showErrorMessage="1" prompt="If the project will be using Safety Valve capital funding, please type the amount in £s. _x000a_ _x000a_If it will not be using funding from this source, please enter '0'. _x000a__x000a_Only LAs that have been part of the Safety Valve programme will have received this funding. " sqref="S22:S70" xr:uid="{B951F621-CCA2-4F3F-8BC1-3534106C66AF}"/>
    <dataValidation allowBlank="1" showInputMessage="1" showErrorMessage="1" prompt="If the project will be using funding from any other sources not yet covered in columns O-T, please type the amount in £s. _x000a__x000a_If this is yet to be confirmed, please type 'TBC'. _x000a_If it will not be using any additional funding, please enter '0'. " sqref="U22:U70" xr:uid="{6D53C745-5CDB-4FCD-8D8D-C7BFC640415F}"/>
  </dataValidations>
  <pageMargins left="0.70866141732283472" right="0.70866141732283472" top="0.74803149606299213" bottom="0.74803149606299213" header="0.31496062992125984" footer="0.31496062992125984"/>
  <pageSetup paperSize="8" scale="44" orientation="landscape" r:id="rId1"/>
  <ignoredErrors>
    <ignoredError sqref="Y21" listDataValidation="1"/>
  </ignoredErrors>
  <legacyDrawing r:id="rId2"/>
  <tableParts count="1">
    <tablePart r:id="rId3"/>
  </tableParts>
  <extLst>
    <ext xmlns:x14="http://schemas.microsoft.com/office/spreadsheetml/2009/9/main" uri="{CCE6A557-97BC-4b89-ADB6-D9C93CAAB3DF}">
      <x14:dataValidations xmlns:xm="http://schemas.microsoft.com/office/excel/2006/main" xWindow="1843" yWindow="1095" count="14">
        <x14:dataValidation type="list" allowBlank="1" showInputMessage="1" showErrorMessage="1" prompt="Please select from the drop down box" xr:uid="{C0182683-5BCD-4A6A-8FBC-75269AB50B12}">
          <x14:formula1>
            <xm:f>Tables!$I$4:$I$10</xm:f>
          </x14:formula1>
          <xm:sqref>G22:G70</xm:sqref>
        </x14:dataValidation>
        <x14:dataValidation type="list" allowBlank="1" showInputMessage="1" showErrorMessage="1" prompt="Please select from the drop down box" xr:uid="{94B9E60C-6C74-4489-8395-0CC6CFBCFADC}">
          <x14:formula1>
            <xm:f>Tables!$J$4:$J$11</xm:f>
          </x14:formula1>
          <xm:sqref>H22:H70</xm:sqref>
        </x14:dataValidation>
        <x14:dataValidation type="list" allowBlank="1" showInputMessage="1" showErrorMessage="1" prompt="Please select from the drop down box" xr:uid="{BBE1B1BF-8AE8-4B7B-B4A1-0062CE3EF22A}">
          <x14:formula1>
            <xm:f>Tables!$H$42:$H$46</xm:f>
          </x14:formula1>
          <xm:sqref>W22:W70</xm:sqref>
        </x14:dataValidation>
        <x14:dataValidation type="list" allowBlank="1" showInputMessage="1" showErrorMessage="1" prompt="Please select from the drop down box" xr:uid="{0433125E-956B-47A2-8096-82C2F6A7894C}">
          <x14:formula1>
            <xm:f>Tables!$J$41:$J$46</xm:f>
          </x14:formula1>
          <xm:sqref>AB22:AB70</xm:sqref>
        </x14:dataValidation>
        <x14:dataValidation type="list" allowBlank="1" showInputMessage="1" showErrorMessage="1" xr:uid="{128BD4B6-24F6-44A5-B6BD-3D39A610115F}">
          <x14:formula1>
            <xm:f>Tables!$J$34:$J$38</xm:f>
          </x14:formula1>
          <xm:sqref>Y22:Y70</xm:sqref>
        </x14:dataValidation>
        <x14:dataValidation type="list" allowBlank="1" showInputMessage="1" showErrorMessage="1" xr:uid="{FA018DA5-5247-4D69-A67C-99EB2EF7C796}">
          <x14:formula1>
            <xm:f>Tables!$J$49:$J$54</xm:f>
          </x14:formula1>
          <xm:sqref>Z22:Z70</xm:sqref>
        </x14:dataValidation>
        <x14:dataValidation type="list" allowBlank="1" showInputMessage="1" showErrorMessage="1" xr:uid="{E73405EF-2605-4E17-87A5-23AD68E1678D}">
          <x14:formula1>
            <xm:f>Tables!$B$3:$B$157</xm:f>
          </x14:formula1>
          <xm:sqref>D7</xm:sqref>
        </x14:dataValidation>
        <x14:dataValidation type="list" allowBlank="1" showInputMessage="1" showErrorMessage="1" prompt="Please select from the drop down box" xr:uid="{85A1A68A-3869-412F-A719-4B89DF7F63D9}">
          <x14:formula1>
            <xm:f>Tables!$I$17:$I$24</xm:f>
          </x14:formula1>
          <xm:sqref>L22:L70</xm:sqref>
        </x14:dataValidation>
        <x14:dataValidation type="list" operator="greaterThan" allowBlank="1" showInputMessage="1" showErrorMessage="1" prompt="Please select from the drop down box" xr:uid="{308B0739-6E18-4CA9-BB55-8C993F5E85C8}">
          <x14:formula1>
            <xm:f>Tables!$I$17:$I$24</xm:f>
          </x14:formula1>
          <xm:sqref>L22:L70</xm:sqref>
        </x14:dataValidation>
        <x14:dataValidation type="list" allowBlank="1" showInputMessage="1" showErrorMessage="1" prompt="Please select from the drop down box" xr:uid="{DD563162-777D-46FF-A1E9-B84FE72B383C}">
          <x14:formula1>
            <xm:f>Tables!$I$35:$I$44</xm:f>
          </x14:formula1>
          <xm:sqref>AA22:AA70</xm:sqref>
        </x14:dataValidation>
        <x14:dataValidation type="list" allowBlank="1" showInputMessage="1" showErrorMessage="1" prompt="Please select from the drop down box" xr:uid="{5EEF082D-95FA-46C3-B0C1-2DE1F0874298}">
          <x14:formula1>
            <xm:f>Tables!$J$15:$J$28</xm:f>
          </x14:formula1>
          <xm:sqref>M22:M70</xm:sqref>
        </x14:dataValidation>
        <x14:dataValidation type="list" operator="greaterThan" allowBlank="1" showInputMessage="1" showErrorMessage="1" prompt="Please select from the drop down box" xr:uid="{8D1926D0-F2E7-47A5-99C3-AB98FCDD2761}">
          <x14:formula1>
            <xm:f>Tables!$J$15:$J$28</xm:f>
          </x14:formula1>
          <xm:sqref>M22:M70</xm:sqref>
        </x14:dataValidation>
        <x14:dataValidation type="list" allowBlank="1" showInputMessage="1" showErrorMessage="1" prompt="Please select from the drop down box" xr:uid="{16BC056D-E779-4086-AB15-B136DA98F793}">
          <x14:formula1>
            <xm:f>Tables!$H$25:$H$34</xm:f>
          </x14:formula1>
          <xm:sqref>N22:N70</xm:sqref>
        </x14:dataValidation>
        <x14:dataValidation type="list" allowBlank="1" showInputMessage="1" showErrorMessage="1" prompt="Please select from the drop down box_x000a__x000a_" xr:uid="{3A1390D1-BC4B-4460-B20C-FE19D8869973}">
          <x14:formula1>
            <xm:f>Tables!$H$3:$H$22</xm:f>
          </x14:formula1>
          <xm:sqref>E22:E70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E691-F930-438E-9E76-E6EB23C10EEC}">
  <sheetPr>
    <pageSetUpPr fitToPage="1"/>
  </sheetPr>
  <dimension ref="A1:J157"/>
  <sheetViews>
    <sheetView topLeftCell="E20" zoomScale="82" workbookViewId="0">
      <selection activeCell="I12" sqref="I12"/>
    </sheetView>
  </sheetViews>
  <sheetFormatPr defaultRowHeight="15" x14ac:dyDescent="0.25"/>
  <cols>
    <col min="1" max="1" width="9" customWidth="1"/>
    <col min="2" max="3" width="32.7109375" customWidth="1"/>
    <col min="4" max="4" width="21.28515625" customWidth="1"/>
    <col min="5" max="6" width="24.7109375" customWidth="1"/>
    <col min="7" max="7" width="7.7109375" customWidth="1"/>
    <col min="8" max="8" width="84" customWidth="1"/>
    <col min="9" max="9" width="57" customWidth="1"/>
    <col min="10" max="10" width="54.28515625" customWidth="1"/>
  </cols>
  <sheetData>
    <row r="1" spans="1:10" x14ac:dyDescent="0.25">
      <c r="C1" s="1" t="s">
        <v>91</v>
      </c>
      <c r="D1" s="1" t="s">
        <v>92</v>
      </c>
      <c r="E1" s="1" t="s">
        <v>93</v>
      </c>
      <c r="F1" s="1" t="s">
        <v>94</v>
      </c>
    </row>
    <row r="2" spans="1:10" x14ac:dyDescent="0.25">
      <c r="C2" s="1"/>
      <c r="D2" s="1"/>
      <c r="E2" s="1"/>
      <c r="F2" s="1"/>
      <c r="H2" s="1" t="s">
        <v>95</v>
      </c>
    </row>
    <row r="3" spans="1:10" x14ac:dyDescent="0.25">
      <c r="A3" s="10" t="s">
        <v>96</v>
      </c>
      <c r="B3" s="11" t="s">
        <v>47</v>
      </c>
      <c r="C3" s="11"/>
      <c r="H3" t="s">
        <v>97</v>
      </c>
      <c r="I3" s="1" t="s">
        <v>98</v>
      </c>
      <c r="J3" s="1" t="s">
        <v>99</v>
      </c>
    </row>
    <row r="4" spans="1:10" x14ac:dyDescent="0.25">
      <c r="A4" s="10">
        <v>301</v>
      </c>
      <c r="B4" s="12" t="s">
        <v>100</v>
      </c>
      <c r="C4" s="85">
        <v>2159812.71</v>
      </c>
      <c r="D4" s="82">
        <v>9181089.3699999992</v>
      </c>
      <c r="E4" s="82">
        <v>5067365.6099999994</v>
      </c>
      <c r="F4" s="88">
        <v>1093807.6499999999</v>
      </c>
      <c r="H4" t="s">
        <v>101</v>
      </c>
      <c r="I4" t="s">
        <v>102</v>
      </c>
      <c r="J4" t="s">
        <v>103</v>
      </c>
    </row>
    <row r="5" spans="1:10" x14ac:dyDescent="0.25">
      <c r="A5" s="10">
        <v>302</v>
      </c>
      <c r="B5" s="12" t="s">
        <v>104</v>
      </c>
      <c r="C5" s="85">
        <v>2928936.6</v>
      </c>
      <c r="D5" s="82">
        <v>10104935</v>
      </c>
      <c r="E5" s="82">
        <v>6685996.6400000006</v>
      </c>
      <c r="F5" s="88">
        <v>1675023.9</v>
      </c>
      <c r="H5" t="s">
        <v>105</v>
      </c>
      <c r="I5" t="s">
        <v>106</v>
      </c>
      <c r="J5" t="s">
        <v>107</v>
      </c>
    </row>
    <row r="6" spans="1:10" x14ac:dyDescent="0.25">
      <c r="A6" s="10">
        <v>370</v>
      </c>
      <c r="B6" s="12" t="s">
        <v>108</v>
      </c>
      <c r="C6" s="85">
        <v>1460729.06</v>
      </c>
      <c r="D6" s="82">
        <v>5714239.1299999999</v>
      </c>
      <c r="E6" s="82">
        <v>4492168.7299999995</v>
      </c>
      <c r="F6" s="88">
        <v>1261774.04</v>
      </c>
      <c r="H6" t="s">
        <v>109</v>
      </c>
      <c r="I6" t="s">
        <v>110</v>
      </c>
      <c r="J6" t="s">
        <v>111</v>
      </c>
    </row>
    <row r="7" spans="1:10" x14ac:dyDescent="0.25">
      <c r="A7" s="10">
        <v>800</v>
      </c>
      <c r="B7" s="12" t="s">
        <v>112</v>
      </c>
      <c r="C7" s="85">
        <v>726954.52</v>
      </c>
      <c r="D7" s="82">
        <v>4551454.16</v>
      </c>
      <c r="E7" s="82">
        <v>6903801.9800000004</v>
      </c>
      <c r="F7" s="88">
        <v>611083.37</v>
      </c>
      <c r="H7" t="s">
        <v>113</v>
      </c>
      <c r="I7" t="s">
        <v>114</v>
      </c>
      <c r="J7" t="s">
        <v>115</v>
      </c>
    </row>
    <row r="8" spans="1:10" x14ac:dyDescent="0.25">
      <c r="A8" s="10">
        <v>822</v>
      </c>
      <c r="B8" s="12" t="s">
        <v>116</v>
      </c>
      <c r="C8" s="85">
        <v>517417.54</v>
      </c>
      <c r="D8" s="82">
        <v>3160879.3</v>
      </c>
      <c r="E8" s="82">
        <v>2985935.5599999996</v>
      </c>
      <c r="F8" s="88">
        <v>736462.72</v>
      </c>
      <c r="H8" t="s">
        <v>117</v>
      </c>
      <c r="I8" t="s">
        <v>118</v>
      </c>
      <c r="J8" t="s">
        <v>119</v>
      </c>
    </row>
    <row r="9" spans="1:10" x14ac:dyDescent="0.25">
      <c r="A9" s="10">
        <v>303</v>
      </c>
      <c r="B9" s="12" t="s">
        <v>120</v>
      </c>
      <c r="C9" s="85">
        <v>956587.48</v>
      </c>
      <c r="D9" s="82">
        <v>4062810.94</v>
      </c>
      <c r="E9" s="82">
        <v>15138051.539999999</v>
      </c>
      <c r="F9" s="88">
        <v>1765862.8</v>
      </c>
      <c r="H9" t="s">
        <v>121</v>
      </c>
      <c r="I9" t="s">
        <v>122</v>
      </c>
      <c r="J9" t="s">
        <v>123</v>
      </c>
    </row>
    <row r="10" spans="1:10" x14ac:dyDescent="0.25">
      <c r="A10" s="10">
        <v>330</v>
      </c>
      <c r="B10" s="12" t="s">
        <v>124</v>
      </c>
      <c r="C10" s="85">
        <v>6500323.7800000003</v>
      </c>
      <c r="D10" s="82">
        <v>21688399.739999998</v>
      </c>
      <c r="E10" s="82">
        <v>17731902.030000001</v>
      </c>
      <c r="F10" s="88">
        <v>4940122.7</v>
      </c>
      <c r="H10" t="s">
        <v>125</v>
      </c>
      <c r="I10" t="s">
        <v>126</v>
      </c>
      <c r="J10" t="s">
        <v>127</v>
      </c>
    </row>
    <row r="11" spans="1:10" x14ac:dyDescent="0.25">
      <c r="A11" s="10">
        <v>889</v>
      </c>
      <c r="B11" s="12" t="s">
        <v>128</v>
      </c>
      <c r="C11" s="85">
        <v>500000</v>
      </c>
      <c r="D11" s="82">
        <v>2342618.75</v>
      </c>
      <c r="E11" s="82">
        <v>2550921.36</v>
      </c>
      <c r="F11" s="88">
        <v>719973.39</v>
      </c>
      <c r="H11" t="s">
        <v>129</v>
      </c>
      <c r="I11" t="s">
        <v>130</v>
      </c>
      <c r="J11" t="s">
        <v>131</v>
      </c>
    </row>
    <row r="12" spans="1:10" x14ac:dyDescent="0.25">
      <c r="A12" s="10">
        <v>890</v>
      </c>
      <c r="B12" s="12" t="s">
        <v>132</v>
      </c>
      <c r="C12" s="85">
        <v>500000</v>
      </c>
      <c r="D12" s="82">
        <v>1464529.14</v>
      </c>
      <c r="E12" s="82">
        <v>8174736.8000000007</v>
      </c>
      <c r="F12" s="88">
        <v>634305.99</v>
      </c>
      <c r="H12" t="s">
        <v>133</v>
      </c>
    </row>
    <row r="13" spans="1:10" x14ac:dyDescent="0.25">
      <c r="A13" s="10">
        <v>350</v>
      </c>
      <c r="B13" s="12" t="s">
        <v>134</v>
      </c>
      <c r="C13" s="85">
        <v>1327440.51</v>
      </c>
      <c r="D13" s="82">
        <v>15364796.24</v>
      </c>
      <c r="E13" s="82">
        <v>4474654.43</v>
      </c>
      <c r="F13" s="88">
        <v>1298937.1200000001</v>
      </c>
      <c r="H13" t="s">
        <v>135</v>
      </c>
    </row>
    <row r="14" spans="1:10" x14ac:dyDescent="0.25">
      <c r="A14" s="10">
        <v>839</v>
      </c>
      <c r="B14" s="12" t="s">
        <v>136</v>
      </c>
      <c r="C14" s="85">
        <v>2365961.5099999998</v>
      </c>
      <c r="D14" s="82">
        <v>9213326.3499999996</v>
      </c>
      <c r="E14" s="82">
        <v>5894586.2999999998</v>
      </c>
      <c r="F14" s="88">
        <v>1341728.33</v>
      </c>
      <c r="H14" t="s">
        <v>137</v>
      </c>
      <c r="J14" s="1" t="s">
        <v>138</v>
      </c>
    </row>
    <row r="15" spans="1:10" x14ac:dyDescent="0.25">
      <c r="A15" s="10">
        <v>867</v>
      </c>
      <c r="B15" s="12" t="s">
        <v>139</v>
      </c>
      <c r="C15" s="85">
        <v>500000</v>
      </c>
      <c r="D15" s="82">
        <v>2725564.43</v>
      </c>
      <c r="E15" s="82">
        <v>2473486.4699999997</v>
      </c>
      <c r="F15" s="88">
        <v>4623311.7300000004</v>
      </c>
      <c r="H15" t="s">
        <v>140</v>
      </c>
      <c r="J15" t="s">
        <v>141</v>
      </c>
    </row>
    <row r="16" spans="1:10" x14ac:dyDescent="0.25">
      <c r="A16" s="10">
        <v>380</v>
      </c>
      <c r="B16" s="12" t="s">
        <v>142</v>
      </c>
      <c r="C16" s="85">
        <v>2144168.48</v>
      </c>
      <c r="D16" s="82">
        <v>9232723.1500000004</v>
      </c>
      <c r="E16" s="82">
        <v>8869160.4000000004</v>
      </c>
      <c r="F16" s="88">
        <v>2433636.15</v>
      </c>
      <c r="H16" t="s">
        <v>143</v>
      </c>
      <c r="I16" s="1" t="s">
        <v>144</v>
      </c>
      <c r="J16" t="s">
        <v>145</v>
      </c>
    </row>
    <row r="17" spans="1:10" x14ac:dyDescent="0.25">
      <c r="A17" s="10">
        <v>304</v>
      </c>
      <c r="B17" s="12" t="s">
        <v>146</v>
      </c>
      <c r="C17" s="85">
        <v>1923257.38</v>
      </c>
      <c r="D17" s="82">
        <v>5880805.5599999996</v>
      </c>
      <c r="E17" s="82">
        <v>6786090.0300000003</v>
      </c>
      <c r="F17" s="88">
        <v>2130266.31</v>
      </c>
      <c r="H17" t="s">
        <v>147</v>
      </c>
      <c r="I17" t="s">
        <v>148</v>
      </c>
      <c r="J17" t="s">
        <v>149</v>
      </c>
    </row>
    <row r="18" spans="1:10" x14ac:dyDescent="0.25">
      <c r="A18" s="10">
        <v>846</v>
      </c>
      <c r="B18" s="12" t="s">
        <v>150</v>
      </c>
      <c r="C18" s="85">
        <v>1029704.8</v>
      </c>
      <c r="D18" s="82">
        <v>4706298.1100000003</v>
      </c>
      <c r="E18" s="82">
        <v>3516201.74</v>
      </c>
      <c r="F18" s="88">
        <v>849323.16</v>
      </c>
      <c r="H18" t="s">
        <v>151</v>
      </c>
      <c r="I18" t="s">
        <v>152</v>
      </c>
      <c r="J18" t="s">
        <v>153</v>
      </c>
    </row>
    <row r="19" spans="1:10" x14ac:dyDescent="0.25">
      <c r="A19" s="10">
        <v>801</v>
      </c>
      <c r="B19" s="12" t="s">
        <v>154</v>
      </c>
      <c r="C19" s="85">
        <v>1840832.33</v>
      </c>
      <c r="D19" s="82">
        <v>11270922.68</v>
      </c>
      <c r="E19" s="82">
        <v>6727453.54</v>
      </c>
      <c r="F19" s="88">
        <v>14470505.23</v>
      </c>
      <c r="H19" t="s">
        <v>155</v>
      </c>
      <c r="I19" t="s">
        <v>156</v>
      </c>
      <c r="J19" t="s">
        <v>157</v>
      </c>
    </row>
    <row r="20" spans="1:10" x14ac:dyDescent="0.25">
      <c r="A20" s="10">
        <v>305</v>
      </c>
      <c r="B20" s="12" t="s">
        <v>158</v>
      </c>
      <c r="C20" s="85">
        <v>2450780.2799999998</v>
      </c>
      <c r="D20" s="82">
        <v>6651669.96</v>
      </c>
      <c r="E20" s="82">
        <v>6165963.9299999997</v>
      </c>
      <c r="F20" s="88">
        <v>1764938.28</v>
      </c>
      <c r="H20" t="s">
        <v>159</v>
      </c>
      <c r="I20" t="s">
        <v>160</v>
      </c>
      <c r="J20" t="s">
        <v>161</v>
      </c>
    </row>
    <row r="21" spans="1:10" x14ac:dyDescent="0.25">
      <c r="A21" s="10">
        <v>825</v>
      </c>
      <c r="B21" s="12" t="s">
        <v>162</v>
      </c>
      <c r="C21" s="85">
        <v>3555125.39</v>
      </c>
      <c r="D21" s="82">
        <v>11121278.560000001</v>
      </c>
      <c r="E21" s="82">
        <v>9860063.3399999999</v>
      </c>
      <c r="F21" s="88">
        <v>2797448.43</v>
      </c>
      <c r="H21" t="s">
        <v>163</v>
      </c>
      <c r="I21" t="s">
        <v>164</v>
      </c>
      <c r="J21" t="s">
        <v>165</v>
      </c>
    </row>
    <row r="22" spans="1:10" x14ac:dyDescent="0.25">
      <c r="A22" s="10">
        <v>351</v>
      </c>
      <c r="B22" s="12" t="s">
        <v>166</v>
      </c>
      <c r="C22" s="85">
        <v>4370946.66</v>
      </c>
      <c r="D22" s="82">
        <v>2931468.09</v>
      </c>
      <c r="E22" s="82">
        <v>3550642.9800000004</v>
      </c>
      <c r="F22" s="88">
        <v>1077227.05</v>
      </c>
      <c r="H22" t="s">
        <v>167</v>
      </c>
      <c r="I22" t="s">
        <v>168</v>
      </c>
      <c r="J22" t="s">
        <v>169</v>
      </c>
    </row>
    <row r="23" spans="1:10" x14ac:dyDescent="0.25">
      <c r="A23" s="10">
        <v>381</v>
      </c>
      <c r="B23" s="12" t="s">
        <v>170</v>
      </c>
      <c r="C23" s="85">
        <v>551745.88</v>
      </c>
      <c r="D23" s="82">
        <v>3422213.36</v>
      </c>
      <c r="E23" s="82">
        <v>2214505.54</v>
      </c>
      <c r="F23" s="88">
        <v>607364.65</v>
      </c>
      <c r="I23" t="s">
        <v>171</v>
      </c>
      <c r="J23" t="s">
        <v>172</v>
      </c>
    </row>
    <row r="24" spans="1:10" x14ac:dyDescent="0.25">
      <c r="A24" s="10">
        <v>873</v>
      </c>
      <c r="B24" s="12" t="s">
        <v>173</v>
      </c>
      <c r="C24" s="85">
        <v>2709339.06</v>
      </c>
      <c r="D24" s="82">
        <v>22581378.82</v>
      </c>
      <c r="E24" s="82">
        <v>9104835.1400000006</v>
      </c>
      <c r="F24" s="88">
        <v>2352233.2000000002</v>
      </c>
      <c r="H24" s="1" t="s">
        <v>174</v>
      </c>
      <c r="I24" t="s">
        <v>175</v>
      </c>
      <c r="J24" t="s">
        <v>176</v>
      </c>
    </row>
    <row r="25" spans="1:10" x14ac:dyDescent="0.25">
      <c r="A25" s="10">
        <v>202</v>
      </c>
      <c r="B25" s="12" t="s">
        <v>177</v>
      </c>
      <c r="C25" s="85">
        <v>2659040.41</v>
      </c>
      <c r="D25" s="82">
        <v>8639919.1699999999</v>
      </c>
      <c r="E25" s="82">
        <v>3243472.99</v>
      </c>
      <c r="F25" s="88">
        <v>456024.45</v>
      </c>
      <c r="H25" t="s">
        <v>178</v>
      </c>
      <c r="I25" t="s">
        <v>179</v>
      </c>
      <c r="J25" t="s">
        <v>180</v>
      </c>
    </row>
    <row r="26" spans="1:10" x14ac:dyDescent="0.25">
      <c r="A26" s="10">
        <v>823</v>
      </c>
      <c r="B26" s="12" t="s">
        <v>181</v>
      </c>
      <c r="C26" s="85">
        <v>1940603.89</v>
      </c>
      <c r="D26" s="82">
        <v>8760302.8800000008</v>
      </c>
      <c r="E26" s="82">
        <v>6687071.1799999997</v>
      </c>
      <c r="F26" s="88">
        <v>1701826.9</v>
      </c>
      <c r="H26" t="s">
        <v>182</v>
      </c>
      <c r="I26" t="s">
        <v>183</v>
      </c>
      <c r="J26" t="s">
        <v>184</v>
      </c>
    </row>
    <row r="27" spans="1:10" x14ac:dyDescent="0.25">
      <c r="A27" s="10">
        <v>895</v>
      </c>
      <c r="B27" s="12" t="s">
        <v>185</v>
      </c>
      <c r="C27" s="85">
        <v>1263815.33</v>
      </c>
      <c r="D27" s="82">
        <v>7214677.5599999996</v>
      </c>
      <c r="E27" s="82">
        <v>5744443.8100000005</v>
      </c>
      <c r="F27" s="88">
        <v>18251968.280000001</v>
      </c>
      <c r="H27" t="s">
        <v>186</v>
      </c>
      <c r="I27" t="s">
        <v>187</v>
      </c>
      <c r="J27" t="s">
        <v>188</v>
      </c>
    </row>
    <row r="28" spans="1:10" x14ac:dyDescent="0.25">
      <c r="A28" s="10">
        <v>896</v>
      </c>
      <c r="B28" s="12" t="s">
        <v>189</v>
      </c>
      <c r="C28" s="85">
        <v>1079140.93</v>
      </c>
      <c r="D28" s="82">
        <v>5698026.4199999999</v>
      </c>
      <c r="E28" s="82">
        <v>4700460.8499999996</v>
      </c>
      <c r="F28" s="88">
        <v>1236794.08</v>
      </c>
      <c r="H28" s="62" t="s">
        <v>190</v>
      </c>
      <c r="I28" t="s">
        <v>191</v>
      </c>
      <c r="J28" t="s">
        <v>192</v>
      </c>
    </row>
    <row r="29" spans="1:10" x14ac:dyDescent="0.25">
      <c r="A29" s="10">
        <v>201</v>
      </c>
      <c r="B29" s="12" t="s">
        <v>193</v>
      </c>
      <c r="C29" s="86">
        <v>0</v>
      </c>
      <c r="D29" s="84">
        <v>0</v>
      </c>
      <c r="E29" s="83" t="s">
        <v>194</v>
      </c>
      <c r="F29" s="88" t="s">
        <v>194</v>
      </c>
      <c r="H29" s="62" t="s">
        <v>195</v>
      </c>
    </row>
    <row r="30" spans="1:10" x14ac:dyDescent="0.25">
      <c r="A30" s="10">
        <v>908</v>
      </c>
      <c r="B30" s="12" t="s">
        <v>196</v>
      </c>
      <c r="C30" s="85">
        <v>2442128.5699999998</v>
      </c>
      <c r="D30" s="82">
        <v>11147439.51</v>
      </c>
      <c r="E30" s="82">
        <v>9727957.959999999</v>
      </c>
      <c r="F30" s="88">
        <v>2804639.5</v>
      </c>
      <c r="H30" t="s">
        <v>197</v>
      </c>
    </row>
    <row r="31" spans="1:10" x14ac:dyDescent="0.25">
      <c r="A31" s="10">
        <v>331</v>
      </c>
      <c r="B31" s="12" t="s">
        <v>198</v>
      </c>
      <c r="C31" s="85">
        <v>2426212.34</v>
      </c>
      <c r="D31" s="82">
        <v>10518024.689999999</v>
      </c>
      <c r="E31" s="82">
        <v>6776584.3399999999</v>
      </c>
      <c r="F31" s="88">
        <v>1686577.16</v>
      </c>
      <c r="H31" t="s">
        <v>199</v>
      </c>
    </row>
    <row r="32" spans="1:10" x14ac:dyDescent="0.25">
      <c r="A32" s="10">
        <v>306</v>
      </c>
      <c r="B32" s="12" t="s">
        <v>200</v>
      </c>
      <c r="C32" s="85">
        <v>1583319.34</v>
      </c>
      <c r="D32" s="82">
        <v>5578111.8899999997</v>
      </c>
      <c r="E32" s="82">
        <v>6043026.3200000003</v>
      </c>
      <c r="F32" s="88">
        <v>1839744.92</v>
      </c>
      <c r="H32" t="s">
        <v>201</v>
      </c>
    </row>
    <row r="33" spans="1:10" x14ac:dyDescent="0.25">
      <c r="A33" s="10">
        <v>942</v>
      </c>
      <c r="B33" s="12" t="s">
        <v>202</v>
      </c>
      <c r="C33" s="87" t="s">
        <v>194</v>
      </c>
      <c r="D33" s="83" t="s">
        <v>194</v>
      </c>
      <c r="E33" s="82">
        <v>4387643.04</v>
      </c>
      <c r="F33" s="88">
        <v>949593.93</v>
      </c>
      <c r="H33" t="s">
        <v>203</v>
      </c>
      <c r="I33" s="1" t="s">
        <v>204</v>
      </c>
      <c r="J33" s="1" t="s">
        <v>205</v>
      </c>
    </row>
    <row r="34" spans="1:10" x14ac:dyDescent="0.25">
      <c r="A34" s="10">
        <v>909</v>
      </c>
      <c r="B34" s="12" t="s">
        <v>206</v>
      </c>
      <c r="C34" s="85">
        <v>753286.89</v>
      </c>
      <c r="D34" s="82">
        <v>2672619.17</v>
      </c>
      <c r="E34" s="83" t="s">
        <v>194</v>
      </c>
      <c r="F34" s="88" t="s">
        <v>194</v>
      </c>
      <c r="H34" t="s">
        <v>164</v>
      </c>
      <c r="J34" t="s">
        <v>207</v>
      </c>
    </row>
    <row r="35" spans="1:10" x14ac:dyDescent="0.25">
      <c r="A35" s="10">
        <v>841</v>
      </c>
      <c r="B35" s="12" t="s">
        <v>208</v>
      </c>
      <c r="C35" s="85">
        <v>500000</v>
      </c>
      <c r="D35" s="82">
        <v>1736535.73</v>
      </c>
      <c r="E35" s="82">
        <v>1498065.03</v>
      </c>
      <c r="F35" s="88">
        <v>463367.27</v>
      </c>
      <c r="H35" s="1"/>
      <c r="I35" t="s">
        <v>209</v>
      </c>
      <c r="J35" t="s">
        <v>210</v>
      </c>
    </row>
    <row r="36" spans="1:10" x14ac:dyDescent="0.25">
      <c r="A36" s="10">
        <v>831</v>
      </c>
      <c r="B36" s="12" t="s">
        <v>211</v>
      </c>
      <c r="C36" s="85">
        <v>1565260.46</v>
      </c>
      <c r="D36" s="82">
        <v>7274447.9000000004</v>
      </c>
      <c r="E36" s="82">
        <v>5863036.3799999999</v>
      </c>
      <c r="F36" s="88">
        <v>1640408.57</v>
      </c>
      <c r="I36" t="s">
        <v>212</v>
      </c>
      <c r="J36" t="s">
        <v>213</v>
      </c>
    </row>
    <row r="37" spans="1:10" x14ac:dyDescent="0.25">
      <c r="A37" s="10">
        <v>830</v>
      </c>
      <c r="B37" s="12" t="s">
        <v>214</v>
      </c>
      <c r="C37" s="85">
        <v>2489980</v>
      </c>
      <c r="D37" s="82">
        <v>10179536.289999999</v>
      </c>
      <c r="E37" s="82">
        <v>13242601.34</v>
      </c>
      <c r="F37" s="88">
        <v>4204819.41</v>
      </c>
      <c r="I37" t="s">
        <v>215</v>
      </c>
      <c r="J37" t="s">
        <v>216</v>
      </c>
    </row>
    <row r="38" spans="1:10" x14ac:dyDescent="0.25">
      <c r="A38" s="10">
        <v>878</v>
      </c>
      <c r="B38" s="12" t="s">
        <v>217</v>
      </c>
      <c r="C38" s="85">
        <v>2145040.6800000002</v>
      </c>
      <c r="D38" s="82">
        <v>12790568.34</v>
      </c>
      <c r="E38" s="82">
        <v>12965577.060000001</v>
      </c>
      <c r="F38" s="88">
        <v>3772852.11</v>
      </c>
      <c r="I38" t="s">
        <v>218</v>
      </c>
      <c r="J38" t="s">
        <v>219</v>
      </c>
    </row>
    <row r="39" spans="1:10" x14ac:dyDescent="0.25">
      <c r="A39" s="10">
        <v>371</v>
      </c>
      <c r="B39" s="12" t="s">
        <v>220</v>
      </c>
      <c r="C39" s="85">
        <v>1064926.6599999999</v>
      </c>
      <c r="D39" s="82">
        <v>5502839.4900000002</v>
      </c>
      <c r="E39" s="82">
        <v>5543010.1100000003</v>
      </c>
      <c r="F39" s="88">
        <v>1614401.75</v>
      </c>
      <c r="I39" t="s">
        <v>221</v>
      </c>
    </row>
    <row r="40" spans="1:10" x14ac:dyDescent="0.25">
      <c r="A40" s="10">
        <v>838</v>
      </c>
      <c r="B40" s="12" t="s">
        <v>222</v>
      </c>
      <c r="C40" s="85">
        <v>500000</v>
      </c>
      <c r="D40" s="82">
        <v>4901989.18</v>
      </c>
      <c r="E40" s="82">
        <v>5743828.0500000007</v>
      </c>
      <c r="F40" s="88">
        <v>12297935.220000001</v>
      </c>
      <c r="I40" t="s">
        <v>223</v>
      </c>
      <c r="J40" s="1" t="s">
        <v>224</v>
      </c>
    </row>
    <row r="41" spans="1:10" x14ac:dyDescent="0.25">
      <c r="A41" s="10">
        <v>332</v>
      </c>
      <c r="B41" s="12" t="s">
        <v>225</v>
      </c>
      <c r="C41" s="85">
        <v>1416043.37</v>
      </c>
      <c r="D41" s="82">
        <v>6707208.5</v>
      </c>
      <c r="E41" s="82">
        <v>5877397</v>
      </c>
      <c r="F41" s="88">
        <v>1718054.1</v>
      </c>
      <c r="H41" s="1" t="s">
        <v>226</v>
      </c>
      <c r="I41" t="s">
        <v>227</v>
      </c>
      <c r="J41" t="s">
        <v>194</v>
      </c>
    </row>
    <row r="42" spans="1:10" x14ac:dyDescent="0.25">
      <c r="A42" s="10">
        <v>840</v>
      </c>
      <c r="B42" s="12" t="s">
        <v>228</v>
      </c>
      <c r="C42" s="85">
        <v>2354865.2200000002</v>
      </c>
      <c r="D42" s="82">
        <v>8510183.3300000001</v>
      </c>
      <c r="E42" s="82">
        <v>7805806.5200000005</v>
      </c>
      <c r="F42" s="88">
        <v>2063484.65</v>
      </c>
      <c r="H42" t="s">
        <v>229</v>
      </c>
      <c r="I42" t="s">
        <v>230</v>
      </c>
      <c r="J42" t="s">
        <v>231</v>
      </c>
    </row>
    <row r="43" spans="1:10" x14ac:dyDescent="0.25">
      <c r="A43" s="10">
        <v>307</v>
      </c>
      <c r="B43" s="12" t="s">
        <v>232</v>
      </c>
      <c r="C43" s="85">
        <v>2298819.98</v>
      </c>
      <c r="D43" s="82">
        <v>6825163.9800000004</v>
      </c>
      <c r="E43" s="82">
        <v>6754992.1600000001</v>
      </c>
      <c r="F43" s="88">
        <v>1942886.19</v>
      </c>
      <c r="H43" t="s">
        <v>233</v>
      </c>
      <c r="I43" t="s">
        <v>234</v>
      </c>
      <c r="J43" t="s">
        <v>235</v>
      </c>
    </row>
    <row r="44" spans="1:10" x14ac:dyDescent="0.25">
      <c r="A44" s="10">
        <v>811</v>
      </c>
      <c r="B44" s="12" t="s">
        <v>236</v>
      </c>
      <c r="C44" s="85">
        <v>746801.38</v>
      </c>
      <c r="D44" s="82">
        <v>4918860.25</v>
      </c>
      <c r="E44" s="82">
        <v>5156632.2700000005</v>
      </c>
      <c r="F44" s="88">
        <v>1506106.43</v>
      </c>
      <c r="H44" t="s">
        <v>237</v>
      </c>
      <c r="I44" t="s">
        <v>238</v>
      </c>
      <c r="J44" t="s">
        <v>239</v>
      </c>
    </row>
    <row r="45" spans="1:10" x14ac:dyDescent="0.25">
      <c r="A45" s="10">
        <v>845</v>
      </c>
      <c r="B45" s="12" t="s">
        <v>240</v>
      </c>
      <c r="C45" s="85">
        <v>1273987.46</v>
      </c>
      <c r="D45" s="82">
        <v>6726770.9299999997</v>
      </c>
      <c r="E45" s="82">
        <v>6932116.4399999995</v>
      </c>
      <c r="F45" s="88">
        <v>1935934.37</v>
      </c>
      <c r="H45" t="s">
        <v>241</v>
      </c>
      <c r="I45" t="s">
        <v>242</v>
      </c>
      <c r="J45" t="s">
        <v>243</v>
      </c>
    </row>
    <row r="46" spans="1:10" x14ac:dyDescent="0.25">
      <c r="A46" s="10">
        <v>308</v>
      </c>
      <c r="B46" s="12" t="s">
        <v>244</v>
      </c>
      <c r="C46" s="85">
        <v>1317955.79</v>
      </c>
      <c r="D46" s="82">
        <v>4485182.5199999996</v>
      </c>
      <c r="E46" s="82">
        <v>7686580.4400000004</v>
      </c>
      <c r="F46" s="88">
        <v>2466314.46</v>
      </c>
      <c r="H46" t="s">
        <v>194</v>
      </c>
      <c r="J46" t="s">
        <v>245</v>
      </c>
    </row>
    <row r="47" spans="1:10" x14ac:dyDescent="0.25">
      <c r="A47" s="10">
        <v>881</v>
      </c>
      <c r="B47" s="12" t="s">
        <v>246</v>
      </c>
      <c r="C47" s="85">
        <v>5238295.05</v>
      </c>
      <c r="D47" s="82">
        <v>19345531.039999999</v>
      </c>
      <c r="E47" s="82">
        <v>20732949.060000002</v>
      </c>
      <c r="F47" s="88">
        <v>5685293.8600000003</v>
      </c>
    </row>
    <row r="48" spans="1:10" x14ac:dyDescent="0.25">
      <c r="A48" s="10">
        <v>390</v>
      </c>
      <c r="B48" s="12" t="s">
        <v>247</v>
      </c>
      <c r="C48" s="85">
        <v>1343333.38</v>
      </c>
      <c r="D48" s="82">
        <v>3492238.28</v>
      </c>
      <c r="E48" s="82">
        <v>2063527.5299999998</v>
      </c>
      <c r="F48" s="88">
        <v>489679.71</v>
      </c>
      <c r="J48" s="1" t="s">
        <v>87</v>
      </c>
    </row>
    <row r="49" spans="1:10" x14ac:dyDescent="0.25">
      <c r="A49" s="10">
        <v>916</v>
      </c>
      <c r="B49" s="12" t="s">
        <v>248</v>
      </c>
      <c r="C49" s="85">
        <v>1988464.83</v>
      </c>
      <c r="D49" s="82">
        <v>10990306.73</v>
      </c>
      <c r="E49" s="82">
        <v>8937337.5899999999</v>
      </c>
      <c r="F49" s="88">
        <v>2280409.91</v>
      </c>
      <c r="J49" t="s">
        <v>194</v>
      </c>
    </row>
    <row r="50" spans="1:10" x14ac:dyDescent="0.25">
      <c r="A50" s="10">
        <v>203</v>
      </c>
      <c r="B50" s="12" t="s">
        <v>249</v>
      </c>
      <c r="C50" s="85">
        <v>2784606.77</v>
      </c>
      <c r="D50" s="82">
        <v>10020102.810000001</v>
      </c>
      <c r="E50" s="82">
        <v>6442424.29</v>
      </c>
      <c r="F50" s="88">
        <v>1322188.6000000001</v>
      </c>
      <c r="J50" t="s">
        <v>231</v>
      </c>
    </row>
    <row r="51" spans="1:10" x14ac:dyDescent="0.25">
      <c r="A51" s="10">
        <v>204</v>
      </c>
      <c r="B51" s="12" t="s">
        <v>250</v>
      </c>
      <c r="C51" s="85">
        <v>2724671.29</v>
      </c>
      <c r="D51" s="82">
        <v>10083307.6</v>
      </c>
      <c r="E51" s="82">
        <v>5105975.4000000004</v>
      </c>
      <c r="F51" s="88">
        <v>984214.91</v>
      </c>
      <c r="J51" t="s">
        <v>235</v>
      </c>
    </row>
    <row r="52" spans="1:10" x14ac:dyDescent="0.25">
      <c r="A52" s="10">
        <v>876</v>
      </c>
      <c r="B52" s="12" t="s">
        <v>251</v>
      </c>
      <c r="C52" s="85">
        <v>500000</v>
      </c>
      <c r="D52" s="82">
        <v>2666386.9700000002</v>
      </c>
      <c r="E52" s="82">
        <v>2198924.3200000003</v>
      </c>
      <c r="F52" s="88">
        <v>626655.48</v>
      </c>
      <c r="J52" t="s">
        <v>239</v>
      </c>
    </row>
    <row r="53" spans="1:10" x14ac:dyDescent="0.25">
      <c r="A53" s="10">
        <v>205</v>
      </c>
      <c r="B53" s="12" t="s">
        <v>252</v>
      </c>
      <c r="C53" s="85">
        <v>2329829.59</v>
      </c>
      <c r="D53" s="82">
        <v>4801556.1399999997</v>
      </c>
      <c r="E53" s="82">
        <v>2242432.59</v>
      </c>
      <c r="F53" s="88">
        <v>390645.27</v>
      </c>
      <c r="J53" t="s">
        <v>253</v>
      </c>
    </row>
    <row r="54" spans="1:10" x14ac:dyDescent="0.25">
      <c r="A54" s="10">
        <v>850</v>
      </c>
      <c r="B54" s="12" t="s">
        <v>254</v>
      </c>
      <c r="C54" s="85">
        <v>6789279.3499999996</v>
      </c>
      <c r="D54" s="82">
        <v>25243509.039999999</v>
      </c>
      <c r="E54" s="82">
        <v>24835932.48</v>
      </c>
      <c r="F54" s="88">
        <v>7621972.6500000004</v>
      </c>
      <c r="J54" t="s">
        <v>255</v>
      </c>
    </row>
    <row r="55" spans="1:10" x14ac:dyDescent="0.25">
      <c r="A55" s="10">
        <v>309</v>
      </c>
      <c r="B55" s="12" t="s">
        <v>256</v>
      </c>
      <c r="C55" s="85">
        <v>1023937.98</v>
      </c>
      <c r="D55" s="82">
        <v>9339911.8100000005</v>
      </c>
      <c r="E55" s="82">
        <v>3364919.0999999996</v>
      </c>
      <c r="F55" s="88">
        <v>1080832.51</v>
      </c>
    </row>
    <row r="56" spans="1:10" x14ac:dyDescent="0.25">
      <c r="A56" s="10">
        <v>310</v>
      </c>
      <c r="B56" s="12" t="s">
        <v>257</v>
      </c>
      <c r="C56" s="85">
        <v>821789.71</v>
      </c>
      <c r="D56" s="82">
        <v>4138547.45</v>
      </c>
      <c r="E56" s="82">
        <v>5219519.43</v>
      </c>
      <c r="F56" s="88">
        <v>1407784.88</v>
      </c>
    </row>
    <row r="57" spans="1:10" x14ac:dyDescent="0.25">
      <c r="A57" s="10">
        <v>805</v>
      </c>
      <c r="B57" s="12" t="s">
        <v>258</v>
      </c>
      <c r="C57" s="85">
        <v>500000</v>
      </c>
      <c r="D57" s="82">
        <v>1384647.48</v>
      </c>
      <c r="E57" s="82">
        <v>975805.17999999993</v>
      </c>
      <c r="F57" s="88">
        <v>270604.69</v>
      </c>
    </row>
    <row r="58" spans="1:10" x14ac:dyDescent="0.25">
      <c r="A58" s="10">
        <v>311</v>
      </c>
      <c r="B58" s="12" t="s">
        <v>259</v>
      </c>
      <c r="C58" s="85">
        <v>2206149.31</v>
      </c>
      <c r="D58" s="82">
        <v>7670580.1200000001</v>
      </c>
      <c r="E58" s="82">
        <v>5675974.7199999997</v>
      </c>
      <c r="F58" s="88">
        <v>1289438</v>
      </c>
    </row>
    <row r="59" spans="1:10" x14ac:dyDescent="0.25">
      <c r="A59" s="10">
        <v>884</v>
      </c>
      <c r="B59" s="12" t="s">
        <v>260</v>
      </c>
      <c r="C59" s="85">
        <v>648121.72</v>
      </c>
      <c r="D59" s="82">
        <v>2611683.04</v>
      </c>
      <c r="E59" s="82">
        <v>2819829.82</v>
      </c>
      <c r="F59" s="88">
        <v>823167.22</v>
      </c>
    </row>
    <row r="60" spans="1:10" x14ac:dyDescent="0.25">
      <c r="A60" s="10">
        <v>919</v>
      </c>
      <c r="B60" s="12" t="s">
        <v>261</v>
      </c>
      <c r="C60" s="85">
        <v>4761202.95</v>
      </c>
      <c r="D60" s="82">
        <v>20007920.5</v>
      </c>
      <c r="E60" s="82">
        <v>18331544.530000001</v>
      </c>
      <c r="F60" s="88">
        <v>4710765.17</v>
      </c>
    </row>
    <row r="61" spans="1:10" x14ac:dyDescent="0.25">
      <c r="A61" s="10">
        <v>312</v>
      </c>
      <c r="B61" s="12" t="s">
        <v>262</v>
      </c>
      <c r="C61" s="85">
        <v>2872215.63</v>
      </c>
      <c r="D61" s="82">
        <v>15090653.15</v>
      </c>
      <c r="E61" s="82">
        <v>6120161.0199999996</v>
      </c>
      <c r="F61" s="88">
        <v>1505204.77</v>
      </c>
    </row>
    <row r="62" spans="1:10" x14ac:dyDescent="0.25">
      <c r="A62" s="10">
        <v>313</v>
      </c>
      <c r="B62" s="12" t="s">
        <v>263</v>
      </c>
      <c r="C62" s="85">
        <v>2419088.63</v>
      </c>
      <c r="D62" s="82">
        <v>9508908.7300000004</v>
      </c>
      <c r="E62" s="82">
        <v>7156678.3099999996</v>
      </c>
      <c r="F62" s="88">
        <v>1961385.1</v>
      </c>
    </row>
    <row r="63" spans="1:10" x14ac:dyDescent="0.25">
      <c r="A63" s="10">
        <v>921</v>
      </c>
      <c r="B63" s="12" t="s">
        <v>264</v>
      </c>
      <c r="C63" s="85">
        <v>500000</v>
      </c>
      <c r="D63" s="82">
        <v>1050083.77</v>
      </c>
      <c r="E63" s="82">
        <v>1087841.01</v>
      </c>
      <c r="F63" s="88">
        <v>356205.65</v>
      </c>
    </row>
    <row r="64" spans="1:10" x14ac:dyDescent="0.25">
      <c r="A64" s="10">
        <v>420</v>
      </c>
      <c r="B64" s="12" t="s">
        <v>265</v>
      </c>
      <c r="C64" s="85">
        <v>500000</v>
      </c>
      <c r="D64" s="82">
        <v>788074.51</v>
      </c>
      <c r="E64" s="82">
        <v>211925.49</v>
      </c>
      <c r="F64" s="88">
        <v>500000</v>
      </c>
    </row>
    <row r="65" spans="1:6" x14ac:dyDescent="0.25">
      <c r="A65" s="10">
        <v>206</v>
      </c>
      <c r="B65" s="12" t="s">
        <v>266</v>
      </c>
      <c r="C65" s="85">
        <v>1834418.8</v>
      </c>
      <c r="D65" s="82">
        <v>5638378.5300000003</v>
      </c>
      <c r="E65" s="82">
        <v>3015407.85</v>
      </c>
      <c r="F65" s="88">
        <v>559637.22</v>
      </c>
    </row>
    <row r="66" spans="1:6" x14ac:dyDescent="0.25">
      <c r="A66" s="10">
        <v>207</v>
      </c>
      <c r="B66" s="12" t="s">
        <v>267</v>
      </c>
      <c r="C66" s="85">
        <v>2383501.2999999998</v>
      </c>
      <c r="D66" s="82">
        <v>7461394.79</v>
      </c>
      <c r="E66" s="82">
        <v>3059324.5300000003</v>
      </c>
      <c r="F66" s="88">
        <v>270788.92</v>
      </c>
    </row>
    <row r="67" spans="1:6" x14ac:dyDescent="0.25">
      <c r="A67" s="10">
        <v>886</v>
      </c>
      <c r="B67" s="12" t="s">
        <v>268</v>
      </c>
      <c r="C67" s="85">
        <v>6638936.6200000001</v>
      </c>
      <c r="D67" s="82">
        <v>32108713.210000001</v>
      </c>
      <c r="E67" s="82">
        <v>29001569.25</v>
      </c>
      <c r="F67" s="88">
        <v>7980358.9400000004</v>
      </c>
    </row>
    <row r="68" spans="1:6" x14ac:dyDescent="0.25">
      <c r="A68" s="10">
        <v>810</v>
      </c>
      <c r="B68" s="12" t="s">
        <v>269</v>
      </c>
      <c r="C68" s="85">
        <v>1488666.89</v>
      </c>
      <c r="D68" s="82">
        <v>7192376.8799999999</v>
      </c>
      <c r="E68" s="82">
        <v>5389726.6600000001</v>
      </c>
      <c r="F68" s="88">
        <v>1488209.7</v>
      </c>
    </row>
    <row r="69" spans="1:6" x14ac:dyDescent="0.25">
      <c r="A69" s="10">
        <v>314</v>
      </c>
      <c r="B69" s="12" t="s">
        <v>270</v>
      </c>
      <c r="C69" s="85">
        <v>5114646.33</v>
      </c>
      <c r="D69" s="82">
        <v>5540177.7999999998</v>
      </c>
      <c r="E69" s="82">
        <v>3176269.0599999996</v>
      </c>
      <c r="F69" s="88">
        <v>715027.93</v>
      </c>
    </row>
    <row r="70" spans="1:6" x14ac:dyDescent="0.25">
      <c r="A70" s="10">
        <v>382</v>
      </c>
      <c r="B70" s="12" t="s">
        <v>271</v>
      </c>
      <c r="C70" s="85">
        <v>1609971.75</v>
      </c>
      <c r="D70" s="82">
        <v>15861570.560000001</v>
      </c>
      <c r="E70" s="82">
        <v>6977510.5500000007</v>
      </c>
      <c r="F70" s="88">
        <v>2040132.19</v>
      </c>
    </row>
    <row r="71" spans="1:6" x14ac:dyDescent="0.25">
      <c r="A71" s="10">
        <v>340</v>
      </c>
      <c r="B71" s="12" t="s">
        <v>272</v>
      </c>
      <c r="C71" s="85">
        <v>509167.24</v>
      </c>
      <c r="D71" s="82">
        <v>3890300.75</v>
      </c>
      <c r="E71" s="82">
        <v>2859035.28</v>
      </c>
      <c r="F71" s="88">
        <v>760081.74</v>
      </c>
    </row>
    <row r="72" spans="1:6" x14ac:dyDescent="0.25">
      <c r="A72" s="10">
        <v>208</v>
      </c>
      <c r="B72" s="12" t="s">
        <v>273</v>
      </c>
      <c r="C72" s="85">
        <v>2541861.3199999998</v>
      </c>
      <c r="D72" s="82">
        <v>4855965.1900000004</v>
      </c>
      <c r="E72" s="82">
        <v>3380219.86</v>
      </c>
      <c r="F72" s="88">
        <v>845627.71</v>
      </c>
    </row>
    <row r="73" spans="1:6" x14ac:dyDescent="0.25">
      <c r="A73" s="10">
        <v>888</v>
      </c>
      <c r="B73" s="12" t="s">
        <v>274</v>
      </c>
      <c r="C73" s="85">
        <v>4724149.55</v>
      </c>
      <c r="D73" s="82">
        <v>20178483.140000001</v>
      </c>
      <c r="E73" s="82">
        <v>19581598.780000001</v>
      </c>
      <c r="F73" s="88">
        <v>5559078.5599999996</v>
      </c>
    </row>
    <row r="74" spans="1:6" x14ac:dyDescent="0.25">
      <c r="A74" s="10">
        <v>383</v>
      </c>
      <c r="B74" s="12" t="s">
        <v>275</v>
      </c>
      <c r="C74" s="85">
        <v>4574287.88</v>
      </c>
      <c r="D74" s="82">
        <v>22576594.859999999</v>
      </c>
      <c r="E74" s="82">
        <v>11734902.24</v>
      </c>
      <c r="F74" s="88">
        <v>2321304.59</v>
      </c>
    </row>
    <row r="75" spans="1:6" x14ac:dyDescent="0.25">
      <c r="A75" s="10">
        <v>856</v>
      </c>
      <c r="B75" s="12" t="s">
        <v>276</v>
      </c>
      <c r="C75" s="85">
        <v>2013815.67</v>
      </c>
      <c r="D75" s="82">
        <v>8420348.5099999998</v>
      </c>
      <c r="E75" s="82">
        <v>5436624.9699999997</v>
      </c>
      <c r="F75" s="88">
        <v>1290550.8</v>
      </c>
    </row>
    <row r="76" spans="1:6" x14ac:dyDescent="0.25">
      <c r="A76" s="10">
        <v>855</v>
      </c>
      <c r="B76" s="12" t="s">
        <v>277</v>
      </c>
      <c r="C76" s="85">
        <v>3641554.5</v>
      </c>
      <c r="D76" s="82">
        <v>12735106.199999999</v>
      </c>
      <c r="E76" s="82">
        <v>11759690.01</v>
      </c>
      <c r="F76" s="88">
        <v>3248168.87</v>
      </c>
    </row>
    <row r="77" spans="1:6" x14ac:dyDescent="0.25">
      <c r="A77" s="10">
        <v>209</v>
      </c>
      <c r="B77" s="12" t="s">
        <v>278</v>
      </c>
      <c r="C77" s="85">
        <v>2550162.94</v>
      </c>
      <c r="D77" s="82">
        <v>8052934.3099999996</v>
      </c>
      <c r="E77" s="82">
        <v>5499203.4000000004</v>
      </c>
      <c r="F77" s="88">
        <v>1337033.1299999999</v>
      </c>
    </row>
    <row r="78" spans="1:6" x14ac:dyDescent="0.25">
      <c r="A78" s="10">
        <v>925</v>
      </c>
      <c r="B78" s="12" t="s">
        <v>279</v>
      </c>
      <c r="C78" s="85">
        <v>2986063.27</v>
      </c>
      <c r="D78" s="82">
        <v>12901062.560000001</v>
      </c>
      <c r="E78" s="82">
        <v>12370059.379999999</v>
      </c>
      <c r="F78" s="88">
        <v>3434621.64</v>
      </c>
    </row>
    <row r="79" spans="1:6" x14ac:dyDescent="0.25">
      <c r="A79" s="10">
        <v>341</v>
      </c>
      <c r="B79" s="12" t="s">
        <v>280</v>
      </c>
      <c r="C79" s="85">
        <v>3460315.08</v>
      </c>
      <c r="D79" s="82">
        <v>14301620.34</v>
      </c>
      <c r="E79" s="82">
        <v>7045886.1600000001</v>
      </c>
      <c r="F79" s="88">
        <v>1373537.2</v>
      </c>
    </row>
    <row r="80" spans="1:6" x14ac:dyDescent="0.25">
      <c r="A80" s="10">
        <v>821</v>
      </c>
      <c r="B80" s="12" t="s">
        <v>281</v>
      </c>
      <c r="C80" s="85">
        <v>1243963.04</v>
      </c>
      <c r="D80" s="82">
        <v>4313023.04</v>
      </c>
      <c r="E80" s="82">
        <v>3206488.37</v>
      </c>
      <c r="F80" s="88">
        <v>845667.16</v>
      </c>
    </row>
    <row r="81" spans="1:6" x14ac:dyDescent="0.25">
      <c r="A81" s="10">
        <v>352</v>
      </c>
      <c r="B81" s="12" t="s">
        <v>282</v>
      </c>
      <c r="C81" s="85">
        <v>2323799.63</v>
      </c>
      <c r="D81" s="82">
        <v>12710172.23</v>
      </c>
      <c r="E81" s="82">
        <v>9429499.4800000004</v>
      </c>
      <c r="F81" s="88">
        <v>2323156.39</v>
      </c>
    </row>
    <row r="82" spans="1:6" x14ac:dyDescent="0.25">
      <c r="A82" s="10">
        <v>887</v>
      </c>
      <c r="B82" s="12" t="s">
        <v>283</v>
      </c>
      <c r="C82" s="85">
        <v>1939762.41</v>
      </c>
      <c r="D82" s="82">
        <v>13540524.23</v>
      </c>
      <c r="E82" s="82">
        <v>5482269.0099999998</v>
      </c>
      <c r="F82" s="88">
        <v>1574935.68</v>
      </c>
    </row>
    <row r="83" spans="1:6" x14ac:dyDescent="0.25">
      <c r="A83" s="10">
        <v>315</v>
      </c>
      <c r="B83" s="12" t="s">
        <v>284</v>
      </c>
      <c r="C83" s="85">
        <v>2192304.7400000002</v>
      </c>
      <c r="D83" s="82">
        <v>13585092.279999999</v>
      </c>
      <c r="E83" s="82">
        <v>4344501.4400000004</v>
      </c>
      <c r="F83" s="88">
        <v>1233921.71</v>
      </c>
    </row>
    <row r="84" spans="1:6" x14ac:dyDescent="0.25">
      <c r="A84" s="10">
        <v>806</v>
      </c>
      <c r="B84" s="12" t="s">
        <v>285</v>
      </c>
      <c r="C84" s="85">
        <v>1159882.3</v>
      </c>
      <c r="D84" s="82">
        <v>3848136.66</v>
      </c>
      <c r="E84" s="82">
        <v>2319833.7000000002</v>
      </c>
      <c r="F84" s="88">
        <v>471911.54</v>
      </c>
    </row>
    <row r="85" spans="1:6" x14ac:dyDescent="0.25">
      <c r="A85" s="10">
        <v>826</v>
      </c>
      <c r="B85" s="12" t="s">
        <v>286</v>
      </c>
      <c r="C85" s="85">
        <v>2971552.17</v>
      </c>
      <c r="D85" s="82">
        <v>10132199.9</v>
      </c>
      <c r="E85" s="82">
        <v>5546021.2400000002</v>
      </c>
      <c r="F85" s="88">
        <v>1088334.8899999999</v>
      </c>
    </row>
    <row r="86" spans="1:6" x14ac:dyDescent="0.25">
      <c r="A86" s="10">
        <v>391</v>
      </c>
      <c r="B86" s="12" t="s">
        <v>287</v>
      </c>
      <c r="C86" s="85">
        <v>1461608.45</v>
      </c>
      <c r="D86" s="82">
        <v>7010093.8499999996</v>
      </c>
      <c r="E86" s="82">
        <v>4113624.62</v>
      </c>
      <c r="F86" s="88">
        <v>753678.03</v>
      </c>
    </row>
    <row r="87" spans="1:6" x14ac:dyDescent="0.25">
      <c r="A87" s="10">
        <v>316</v>
      </c>
      <c r="B87" s="12" t="s">
        <v>288</v>
      </c>
      <c r="C87" s="85">
        <v>2611716.38</v>
      </c>
      <c r="D87" s="82">
        <v>7296290.6799999997</v>
      </c>
      <c r="E87" s="82">
        <v>8494621.0299999993</v>
      </c>
      <c r="F87" s="88">
        <v>2728149.17</v>
      </c>
    </row>
    <row r="88" spans="1:6" x14ac:dyDescent="0.25">
      <c r="A88" s="10">
        <v>926</v>
      </c>
      <c r="B88" s="12" t="s">
        <v>289</v>
      </c>
      <c r="C88" s="85">
        <v>4393596.96</v>
      </c>
      <c r="D88" s="82">
        <v>14928082.699999999</v>
      </c>
      <c r="E88" s="82">
        <v>11853823.34</v>
      </c>
      <c r="F88" s="88">
        <v>3034143.12</v>
      </c>
    </row>
    <row r="89" spans="1:6" x14ac:dyDescent="0.25">
      <c r="A89" s="10">
        <v>812</v>
      </c>
      <c r="B89" s="12" t="s">
        <v>290</v>
      </c>
      <c r="C89" s="85">
        <v>883215.54</v>
      </c>
      <c r="D89" s="82">
        <v>2796066.49</v>
      </c>
      <c r="E89" s="82">
        <v>1741727.9900000002</v>
      </c>
      <c r="F89" s="88">
        <v>458089.8</v>
      </c>
    </row>
    <row r="90" spans="1:6" x14ac:dyDescent="0.25">
      <c r="A90" s="10">
        <v>813</v>
      </c>
      <c r="B90" s="12" t="s">
        <v>291</v>
      </c>
      <c r="C90" s="85">
        <v>729278.21</v>
      </c>
      <c r="D90" s="82">
        <v>3002092.99</v>
      </c>
      <c r="E90" s="82">
        <v>2992572.67</v>
      </c>
      <c r="F90" s="88">
        <v>854468</v>
      </c>
    </row>
    <row r="91" spans="1:6" x14ac:dyDescent="0.25">
      <c r="A91" s="10">
        <v>940</v>
      </c>
      <c r="B91" s="12" t="s">
        <v>292</v>
      </c>
      <c r="C91" s="85">
        <v>1296620.5058000002</v>
      </c>
      <c r="D91" s="82">
        <v>7137774.6699999999</v>
      </c>
      <c r="E91" s="82">
        <v>6803123.5199999996</v>
      </c>
      <c r="F91" s="88">
        <v>1844172.91</v>
      </c>
    </row>
    <row r="92" spans="1:6" x14ac:dyDescent="0.25">
      <c r="A92" s="10">
        <v>802</v>
      </c>
      <c r="B92" s="12" t="s">
        <v>293</v>
      </c>
      <c r="C92" s="85">
        <v>1152776.08</v>
      </c>
      <c r="D92" s="82">
        <v>3260036.66</v>
      </c>
      <c r="E92" s="82">
        <v>6919418.3300000001</v>
      </c>
      <c r="F92" s="88">
        <v>1159472.33</v>
      </c>
    </row>
    <row r="93" spans="1:6" x14ac:dyDescent="0.25">
      <c r="A93" s="10">
        <v>392</v>
      </c>
      <c r="B93" s="12" t="s">
        <v>294</v>
      </c>
      <c r="C93" s="85">
        <v>663431.61</v>
      </c>
      <c r="D93" s="82">
        <v>2971475.43</v>
      </c>
      <c r="E93" s="82">
        <v>6926139.2199999997</v>
      </c>
      <c r="F93" s="88">
        <v>557991.51</v>
      </c>
    </row>
    <row r="94" spans="1:6" x14ac:dyDescent="0.25">
      <c r="A94" s="10">
        <v>815</v>
      </c>
      <c r="B94" s="12" t="s">
        <v>295</v>
      </c>
      <c r="C94" s="85">
        <v>716840.2</v>
      </c>
      <c r="D94" s="82">
        <v>6543369.5700000003</v>
      </c>
      <c r="E94" s="82">
        <v>7491930.4199999999</v>
      </c>
      <c r="F94" s="88">
        <v>2264233.5</v>
      </c>
    </row>
    <row r="95" spans="1:6" x14ac:dyDescent="0.25">
      <c r="A95" s="10">
        <v>929</v>
      </c>
      <c r="B95" s="12" t="s">
        <v>296</v>
      </c>
      <c r="C95" s="85">
        <v>851301.82</v>
      </c>
      <c r="D95" s="82">
        <v>2665635.9500000002</v>
      </c>
      <c r="E95" s="82">
        <v>3978192.25</v>
      </c>
      <c r="F95" s="88">
        <v>1195442.7</v>
      </c>
    </row>
    <row r="96" spans="1:6" x14ac:dyDescent="0.25">
      <c r="A96" s="10">
        <v>892</v>
      </c>
      <c r="B96" s="12" t="s">
        <v>297</v>
      </c>
      <c r="C96" s="85">
        <v>2550244.9700000002</v>
      </c>
      <c r="D96" s="82">
        <v>11973140.92</v>
      </c>
      <c r="E96" s="82">
        <v>5985535.04</v>
      </c>
      <c r="F96" s="88">
        <v>1035259.4</v>
      </c>
    </row>
    <row r="97" spans="1:6" x14ac:dyDescent="0.25">
      <c r="A97" s="10">
        <v>891</v>
      </c>
      <c r="B97" s="12" t="s">
        <v>298</v>
      </c>
      <c r="C97" s="85">
        <v>5316391.0599999996</v>
      </c>
      <c r="D97" s="82">
        <v>19988078.32</v>
      </c>
      <c r="E97" s="82">
        <v>16548153.289999999</v>
      </c>
      <c r="F97" s="88">
        <v>4629822.83</v>
      </c>
    </row>
    <row r="98" spans="1:6" x14ac:dyDescent="0.25">
      <c r="A98" s="10">
        <v>353</v>
      </c>
      <c r="B98" s="12" t="s">
        <v>299</v>
      </c>
      <c r="C98" s="85">
        <v>830008.86</v>
      </c>
      <c r="D98" s="82">
        <v>3924992.4</v>
      </c>
      <c r="E98" s="82">
        <v>3396522.64</v>
      </c>
      <c r="F98" s="88">
        <v>862005.91</v>
      </c>
    </row>
    <row r="99" spans="1:6" x14ac:dyDescent="0.25">
      <c r="A99" s="10">
        <v>931</v>
      </c>
      <c r="B99" s="12" t="s">
        <v>300</v>
      </c>
      <c r="C99" s="85">
        <v>3520938.22</v>
      </c>
      <c r="D99" s="82">
        <v>11987215.810000001</v>
      </c>
      <c r="E99" s="82">
        <v>10121255.120000001</v>
      </c>
      <c r="F99" s="88">
        <v>2620535.16</v>
      </c>
    </row>
    <row r="100" spans="1:6" x14ac:dyDescent="0.25">
      <c r="A100" s="10">
        <v>874</v>
      </c>
      <c r="B100" s="12" t="s">
        <v>301</v>
      </c>
      <c r="C100" s="85">
        <v>1777784.42</v>
      </c>
      <c r="D100" s="82">
        <v>7049175.3300000001</v>
      </c>
      <c r="E100" s="82">
        <v>3777067.1100000003</v>
      </c>
      <c r="F100" s="88">
        <v>791525.27</v>
      </c>
    </row>
    <row r="101" spans="1:6" x14ac:dyDescent="0.25">
      <c r="A101" s="10">
        <v>879</v>
      </c>
      <c r="B101" s="12" t="s">
        <v>302</v>
      </c>
      <c r="C101" s="85">
        <v>1447787.32</v>
      </c>
      <c r="D101" s="82">
        <v>6956768.6799999997</v>
      </c>
      <c r="E101" s="82">
        <v>4505429.1400000006</v>
      </c>
      <c r="F101" s="88">
        <v>977733.39</v>
      </c>
    </row>
    <row r="102" spans="1:6" x14ac:dyDescent="0.25">
      <c r="A102" s="10">
        <v>851</v>
      </c>
      <c r="B102" s="12" t="s">
        <v>303</v>
      </c>
      <c r="C102" s="85">
        <v>1181280.6200000001</v>
      </c>
      <c r="D102" s="82">
        <v>4559375.47</v>
      </c>
      <c r="E102" s="82">
        <v>2800951.5</v>
      </c>
      <c r="F102" s="88">
        <v>632119.6</v>
      </c>
    </row>
    <row r="103" spans="1:6" x14ac:dyDescent="0.25">
      <c r="A103" s="10">
        <v>870</v>
      </c>
      <c r="B103" s="12" t="s">
        <v>304</v>
      </c>
      <c r="C103" s="85">
        <v>954776.21</v>
      </c>
      <c r="D103" s="82">
        <v>3857086.57</v>
      </c>
      <c r="E103" s="82">
        <v>3229083.4699999997</v>
      </c>
      <c r="F103" s="88">
        <v>857535.13</v>
      </c>
    </row>
    <row r="104" spans="1:6" x14ac:dyDescent="0.25">
      <c r="A104" s="10">
        <v>317</v>
      </c>
      <c r="B104" s="12" t="s">
        <v>305</v>
      </c>
      <c r="C104" s="85">
        <v>1847655.81</v>
      </c>
      <c r="D104" s="82">
        <v>8564467.1999999993</v>
      </c>
      <c r="E104" s="82">
        <v>5629640</v>
      </c>
      <c r="F104" s="88">
        <v>1228177.4099999999</v>
      </c>
    </row>
    <row r="105" spans="1:6" x14ac:dyDescent="0.25">
      <c r="A105" s="10">
        <v>807</v>
      </c>
      <c r="B105" s="12" t="s">
        <v>306</v>
      </c>
      <c r="C105" s="85">
        <v>807275.48</v>
      </c>
      <c r="D105" s="82">
        <v>1608840.55</v>
      </c>
      <c r="E105" s="82">
        <v>1620911.02</v>
      </c>
      <c r="F105" s="88">
        <v>369088.86</v>
      </c>
    </row>
    <row r="106" spans="1:6" x14ac:dyDescent="0.25">
      <c r="A106" s="10">
        <v>318</v>
      </c>
      <c r="B106" s="12" t="s">
        <v>307</v>
      </c>
      <c r="C106" s="85">
        <v>6134035.2799999993</v>
      </c>
      <c r="D106" s="82">
        <v>6926302.5999999996</v>
      </c>
      <c r="E106" s="82">
        <v>4817630.2</v>
      </c>
      <c r="F106" s="88">
        <v>1067542.44</v>
      </c>
    </row>
    <row r="107" spans="1:6" x14ac:dyDescent="0.25">
      <c r="A107" s="10">
        <v>354</v>
      </c>
      <c r="B107" s="12" t="s">
        <v>308</v>
      </c>
      <c r="C107" s="85">
        <v>1156818.5</v>
      </c>
      <c r="D107" s="82">
        <v>5268703.92</v>
      </c>
      <c r="E107" s="82">
        <v>4943824.78</v>
      </c>
      <c r="F107" s="88">
        <v>1467113.33</v>
      </c>
    </row>
    <row r="108" spans="1:6" x14ac:dyDescent="0.25">
      <c r="A108" s="10">
        <v>372</v>
      </c>
      <c r="B108" s="12" t="s">
        <v>309</v>
      </c>
      <c r="C108" s="85">
        <v>1059889.81</v>
      </c>
      <c r="D108" s="82">
        <v>9228873.4800000004</v>
      </c>
      <c r="E108" s="82">
        <v>3752187.08</v>
      </c>
      <c r="F108" s="88">
        <v>1002745.16</v>
      </c>
    </row>
    <row r="109" spans="1:6" x14ac:dyDescent="0.25">
      <c r="A109" s="10">
        <v>857</v>
      </c>
      <c r="B109" s="12" t="s">
        <v>310</v>
      </c>
      <c r="C109" s="85">
        <v>500000</v>
      </c>
      <c r="D109" s="82">
        <v>810549.76000000001</v>
      </c>
      <c r="E109" s="82">
        <v>653392.07000000007</v>
      </c>
      <c r="F109" s="88">
        <v>172805.84</v>
      </c>
    </row>
    <row r="110" spans="1:6" x14ac:dyDescent="0.25">
      <c r="A110" s="10">
        <v>355</v>
      </c>
      <c r="B110" s="12" t="s">
        <v>311</v>
      </c>
      <c r="C110" s="85">
        <v>2467910.75</v>
      </c>
      <c r="D110" s="82">
        <v>10206097.65</v>
      </c>
      <c r="E110" s="82">
        <v>5055669.6899999995</v>
      </c>
      <c r="F110" s="88">
        <v>772198.76</v>
      </c>
    </row>
    <row r="111" spans="1:6" x14ac:dyDescent="0.25">
      <c r="A111" s="10">
        <v>333</v>
      </c>
      <c r="B111" s="12" t="s">
        <v>312</v>
      </c>
      <c r="C111" s="85">
        <v>1488855.05</v>
      </c>
      <c r="D111" s="82">
        <v>6868024.9000000004</v>
      </c>
      <c r="E111" s="82">
        <v>5753081.7199999997</v>
      </c>
      <c r="F111" s="88">
        <v>1485421.55</v>
      </c>
    </row>
    <row r="112" spans="1:6" x14ac:dyDescent="0.25">
      <c r="A112" s="10">
        <v>343</v>
      </c>
      <c r="B112" s="12" t="s">
        <v>313</v>
      </c>
      <c r="C112" s="85">
        <v>675523.94</v>
      </c>
      <c r="D112" s="82">
        <v>3737877.68</v>
      </c>
      <c r="E112" s="82">
        <v>4602768.42</v>
      </c>
      <c r="F112" s="88">
        <v>1370441.57</v>
      </c>
    </row>
    <row r="113" spans="1:6" x14ac:dyDescent="0.25">
      <c r="A113" s="10">
        <v>373</v>
      </c>
      <c r="B113" s="12" t="s">
        <v>314</v>
      </c>
      <c r="C113" s="85">
        <v>1944425.94</v>
      </c>
      <c r="D113" s="82">
        <v>10830418.130000001</v>
      </c>
      <c r="E113" s="82">
        <v>6805547.3499999996</v>
      </c>
      <c r="F113" s="88">
        <v>1538633.19</v>
      </c>
    </row>
    <row r="114" spans="1:6" x14ac:dyDescent="0.25">
      <c r="A114" s="10">
        <v>893</v>
      </c>
      <c r="B114" s="12" t="s">
        <v>315</v>
      </c>
      <c r="C114" s="85">
        <v>500000</v>
      </c>
      <c r="D114" s="82">
        <v>3875585.98</v>
      </c>
      <c r="E114" s="82">
        <v>4126723.33</v>
      </c>
      <c r="F114" s="88">
        <v>1141085.94</v>
      </c>
    </row>
    <row r="115" spans="1:6" x14ac:dyDescent="0.25">
      <c r="A115" s="10">
        <v>871</v>
      </c>
      <c r="B115" s="12" t="s">
        <v>316</v>
      </c>
      <c r="C115" s="85">
        <v>2065765.64</v>
      </c>
      <c r="D115" s="82">
        <v>5297676.0199999996</v>
      </c>
      <c r="E115" s="82">
        <v>3850624.22</v>
      </c>
      <c r="F115" s="88">
        <v>1055806.46</v>
      </c>
    </row>
    <row r="116" spans="1:6" x14ac:dyDescent="0.25">
      <c r="A116" s="10">
        <v>334</v>
      </c>
      <c r="B116" s="12" t="s">
        <v>317</v>
      </c>
      <c r="C116" s="85">
        <v>1055762.06</v>
      </c>
      <c r="D116" s="82">
        <v>4910941.3</v>
      </c>
      <c r="E116" s="82">
        <v>3826993.4699999997</v>
      </c>
      <c r="F116" s="88">
        <v>1000250.26</v>
      </c>
    </row>
    <row r="117" spans="1:6" x14ac:dyDescent="0.25">
      <c r="A117" s="10">
        <v>933</v>
      </c>
      <c r="B117" s="12" t="s">
        <v>318</v>
      </c>
      <c r="C117" s="85">
        <v>983283.28</v>
      </c>
      <c r="D117" s="82">
        <v>7683078.75</v>
      </c>
      <c r="E117" s="82">
        <v>9393696.1899999995</v>
      </c>
      <c r="F117" s="88">
        <v>2797769.09</v>
      </c>
    </row>
    <row r="118" spans="1:6" x14ac:dyDescent="0.25">
      <c r="A118" s="10">
        <v>803</v>
      </c>
      <c r="B118" s="12" t="s">
        <v>319</v>
      </c>
      <c r="C118" s="85">
        <v>1908231.29</v>
      </c>
      <c r="D118" s="82">
        <v>8377976.54</v>
      </c>
      <c r="E118" s="82">
        <v>6249892.5999999996</v>
      </c>
      <c r="F118" s="88">
        <v>1583333.42</v>
      </c>
    </row>
    <row r="119" spans="1:6" x14ac:dyDescent="0.25">
      <c r="A119" s="10">
        <v>393</v>
      </c>
      <c r="B119" s="12" t="s">
        <v>320</v>
      </c>
      <c r="C119" s="85">
        <v>632130.41</v>
      </c>
      <c r="D119" s="82">
        <v>2559951.67</v>
      </c>
      <c r="E119" s="82">
        <v>1951861.38</v>
      </c>
      <c r="F119" s="88">
        <v>517220.91</v>
      </c>
    </row>
    <row r="120" spans="1:6" x14ac:dyDescent="0.25">
      <c r="A120" s="10">
        <v>852</v>
      </c>
      <c r="B120" s="12" t="s">
        <v>321</v>
      </c>
      <c r="C120" s="85">
        <v>2106601.46</v>
      </c>
      <c r="D120" s="82">
        <v>7602038.5499999998</v>
      </c>
      <c r="E120" s="82">
        <v>4424276.1999999993</v>
      </c>
      <c r="F120" s="88">
        <v>980954.63</v>
      </c>
    </row>
    <row r="121" spans="1:6" x14ac:dyDescent="0.25">
      <c r="A121" s="10">
        <v>882</v>
      </c>
      <c r="B121" s="12" t="s">
        <v>322</v>
      </c>
      <c r="C121" s="85">
        <v>1061569.94</v>
      </c>
      <c r="D121" s="82">
        <v>4770879.63</v>
      </c>
      <c r="E121" s="82">
        <v>2411737.52</v>
      </c>
      <c r="F121" s="88">
        <v>557610.05000000005</v>
      </c>
    </row>
    <row r="122" spans="1:6" x14ac:dyDescent="0.25">
      <c r="A122" s="10">
        <v>210</v>
      </c>
      <c r="B122" s="12" t="s">
        <v>323</v>
      </c>
      <c r="C122" s="85">
        <v>1306335.56</v>
      </c>
      <c r="D122" s="82">
        <v>9515182.1699999999</v>
      </c>
      <c r="E122" s="82">
        <v>5957728.8399999999</v>
      </c>
      <c r="F122" s="88">
        <v>1697691.64</v>
      </c>
    </row>
    <row r="123" spans="1:6" x14ac:dyDescent="0.25">
      <c r="A123" s="10">
        <v>342</v>
      </c>
      <c r="B123" s="12" t="s">
        <v>324</v>
      </c>
      <c r="C123" s="85">
        <v>649444.03</v>
      </c>
      <c r="D123" s="82">
        <v>3242266.7</v>
      </c>
      <c r="E123" s="82">
        <v>2144123.21</v>
      </c>
      <c r="F123" s="88">
        <v>525512.49</v>
      </c>
    </row>
    <row r="124" spans="1:6" x14ac:dyDescent="0.25">
      <c r="A124" s="10">
        <v>860</v>
      </c>
      <c r="B124" s="12" t="s">
        <v>325</v>
      </c>
      <c r="C124" s="85">
        <v>2441299.98</v>
      </c>
      <c r="D124" s="82">
        <v>10278776.550000001</v>
      </c>
      <c r="E124" s="82">
        <v>11760528.559999999</v>
      </c>
      <c r="F124" s="88">
        <v>3558948.25</v>
      </c>
    </row>
    <row r="125" spans="1:6" x14ac:dyDescent="0.25">
      <c r="A125" s="10">
        <v>356</v>
      </c>
      <c r="B125" s="12" t="s">
        <v>326</v>
      </c>
      <c r="C125" s="85">
        <v>1274115.32</v>
      </c>
      <c r="D125" s="82">
        <v>5243398.76</v>
      </c>
      <c r="E125" s="82">
        <v>4656283.24</v>
      </c>
      <c r="F125" s="88">
        <v>1350642.5</v>
      </c>
    </row>
    <row r="126" spans="1:6" x14ac:dyDescent="0.25">
      <c r="A126" s="10">
        <v>808</v>
      </c>
      <c r="B126" s="12" t="s">
        <v>327</v>
      </c>
      <c r="C126" s="85">
        <v>876119.04000000004</v>
      </c>
      <c r="D126" s="82">
        <v>3458089.77</v>
      </c>
      <c r="E126" s="82">
        <v>2936671.6900000004</v>
      </c>
      <c r="F126" s="88">
        <v>736430.18</v>
      </c>
    </row>
    <row r="127" spans="1:6" x14ac:dyDescent="0.25">
      <c r="A127" s="10">
        <v>861</v>
      </c>
      <c r="B127" s="12" t="s">
        <v>328</v>
      </c>
      <c r="C127" s="85">
        <v>10199220.460000001</v>
      </c>
      <c r="D127" s="82">
        <v>5410992.9900000002</v>
      </c>
      <c r="E127" s="82">
        <v>5208986.5200000005</v>
      </c>
      <c r="F127" s="88">
        <v>1491835.7</v>
      </c>
    </row>
    <row r="128" spans="1:6" x14ac:dyDescent="0.25">
      <c r="A128" s="10">
        <v>935</v>
      </c>
      <c r="B128" s="12" t="s">
        <v>329</v>
      </c>
      <c r="C128" s="85">
        <v>2111925.19</v>
      </c>
      <c r="D128" s="82">
        <v>9381620.6699999999</v>
      </c>
      <c r="E128" s="82">
        <v>10758718.219999999</v>
      </c>
      <c r="F128" s="88">
        <v>3156716.74</v>
      </c>
    </row>
    <row r="129" spans="1:6" x14ac:dyDescent="0.25">
      <c r="A129" s="10">
        <v>394</v>
      </c>
      <c r="B129" s="12" t="s">
        <v>330</v>
      </c>
      <c r="C129" s="85">
        <v>520782.55</v>
      </c>
      <c r="D129" s="82">
        <v>4280724.63</v>
      </c>
      <c r="E129" s="82">
        <v>3893510.8100000005</v>
      </c>
      <c r="F129" s="88">
        <v>1154532.96</v>
      </c>
    </row>
    <row r="130" spans="1:6" x14ac:dyDescent="0.25">
      <c r="A130" s="10">
        <v>936</v>
      </c>
      <c r="B130" s="12" t="s">
        <v>331</v>
      </c>
      <c r="C130" s="85">
        <v>6920304.2199999997</v>
      </c>
      <c r="D130" s="82">
        <v>29572648.760000002</v>
      </c>
      <c r="E130" s="82">
        <v>19915638.18</v>
      </c>
      <c r="F130" s="88">
        <v>5391703.5199999996</v>
      </c>
    </row>
    <row r="131" spans="1:6" x14ac:dyDescent="0.25">
      <c r="A131" s="10">
        <v>319</v>
      </c>
      <c r="B131" s="12" t="s">
        <v>332</v>
      </c>
      <c r="C131" s="85">
        <v>1924542.49</v>
      </c>
      <c r="D131" s="82">
        <v>6430671.29</v>
      </c>
      <c r="E131" s="82">
        <v>3370191.61</v>
      </c>
      <c r="F131" s="88">
        <v>824740.11</v>
      </c>
    </row>
    <row r="132" spans="1:6" x14ac:dyDescent="0.25">
      <c r="A132" s="10">
        <v>866</v>
      </c>
      <c r="B132" s="12" t="s">
        <v>333</v>
      </c>
      <c r="C132" s="85">
        <v>1598452.1</v>
      </c>
      <c r="D132" s="82">
        <v>5996536.6399999997</v>
      </c>
      <c r="E132" s="82">
        <v>3917519.58</v>
      </c>
      <c r="F132" s="88">
        <v>989736.57</v>
      </c>
    </row>
    <row r="133" spans="1:6" x14ac:dyDescent="0.25">
      <c r="A133" s="10">
        <v>357</v>
      </c>
      <c r="B133" s="12" t="s">
        <v>334</v>
      </c>
      <c r="C133" s="85">
        <v>1223336.1100000001</v>
      </c>
      <c r="D133" s="82">
        <v>5732980.2999999998</v>
      </c>
      <c r="E133" s="82">
        <v>4865994.0199999996</v>
      </c>
      <c r="F133" s="88">
        <v>1371829.21</v>
      </c>
    </row>
    <row r="134" spans="1:6" x14ac:dyDescent="0.25">
      <c r="A134" s="10">
        <v>894</v>
      </c>
      <c r="B134" s="12" t="s">
        <v>335</v>
      </c>
      <c r="C134" s="85">
        <v>1303857.8700000001</v>
      </c>
      <c r="D134" s="82">
        <v>4401129.9800000004</v>
      </c>
      <c r="E134" s="82">
        <v>3798337.84</v>
      </c>
      <c r="F134" s="88">
        <v>1062775.27</v>
      </c>
    </row>
    <row r="135" spans="1:6" x14ac:dyDescent="0.25">
      <c r="A135" s="10">
        <v>883</v>
      </c>
      <c r="B135" s="12" t="s">
        <v>336</v>
      </c>
      <c r="C135" s="85">
        <v>678526</v>
      </c>
      <c r="D135" s="82">
        <v>4487808.58</v>
      </c>
      <c r="E135" s="82">
        <v>2994414.6500000004</v>
      </c>
      <c r="F135" s="88">
        <v>654821.29</v>
      </c>
    </row>
    <row r="136" spans="1:6" x14ac:dyDescent="0.25">
      <c r="A136" s="10">
        <v>880</v>
      </c>
      <c r="B136" s="12" t="s">
        <v>337</v>
      </c>
      <c r="C136" s="85">
        <v>530149.55000000005</v>
      </c>
      <c r="D136" s="82">
        <v>2076643.91</v>
      </c>
      <c r="E136" s="82">
        <v>2011175.75</v>
      </c>
      <c r="F136" s="88">
        <v>576354.5</v>
      </c>
    </row>
    <row r="137" spans="1:6" x14ac:dyDescent="0.25">
      <c r="A137" s="10">
        <v>211</v>
      </c>
      <c r="B137" s="12" t="s">
        <v>338</v>
      </c>
      <c r="C137" s="85">
        <v>2638807.37</v>
      </c>
      <c r="D137" s="82">
        <v>10507823.99</v>
      </c>
      <c r="E137" s="82">
        <v>5217690.92</v>
      </c>
      <c r="F137" s="88">
        <v>1053093.72</v>
      </c>
    </row>
    <row r="138" spans="1:6" x14ac:dyDescent="0.25">
      <c r="A138" s="10">
        <v>358</v>
      </c>
      <c r="B138" s="12" t="s">
        <v>339</v>
      </c>
      <c r="C138" s="85">
        <v>1676744.46</v>
      </c>
      <c r="D138" s="82">
        <v>6849264.8099999996</v>
      </c>
      <c r="E138" s="82">
        <v>4542907.24</v>
      </c>
      <c r="F138" s="88">
        <v>1213129.43</v>
      </c>
    </row>
    <row r="139" spans="1:6" x14ac:dyDescent="0.25">
      <c r="A139" s="10">
        <v>384</v>
      </c>
      <c r="B139" s="12" t="s">
        <v>340</v>
      </c>
      <c r="C139" s="85">
        <v>1473875.94</v>
      </c>
      <c r="D139" s="82">
        <v>6076097.7800000003</v>
      </c>
      <c r="E139" s="82">
        <v>6106417.8500000006</v>
      </c>
      <c r="F139" s="88">
        <v>1834798.64</v>
      </c>
    </row>
    <row r="140" spans="1:6" x14ac:dyDescent="0.25">
      <c r="A140" s="10">
        <v>335</v>
      </c>
      <c r="B140" s="12" t="s">
        <v>341</v>
      </c>
      <c r="C140" s="85">
        <v>1419381.97</v>
      </c>
      <c r="D140" s="82">
        <v>7227924.29</v>
      </c>
      <c r="E140" s="82">
        <v>6091965.4199999999</v>
      </c>
      <c r="F140" s="88">
        <v>1724970.86</v>
      </c>
    </row>
    <row r="141" spans="1:6" x14ac:dyDescent="0.25">
      <c r="A141" s="10">
        <v>320</v>
      </c>
      <c r="B141" s="12" t="s">
        <v>342</v>
      </c>
      <c r="C141" s="85">
        <v>1434725.15</v>
      </c>
      <c r="D141" s="82">
        <v>5514062.5899999999</v>
      </c>
      <c r="E141" s="82">
        <v>3848027.46</v>
      </c>
      <c r="F141" s="88">
        <v>1001073.59</v>
      </c>
    </row>
    <row r="142" spans="1:6" x14ac:dyDescent="0.25">
      <c r="A142" s="10">
        <v>212</v>
      </c>
      <c r="B142" s="12" t="s">
        <v>343</v>
      </c>
      <c r="C142" s="85">
        <v>4837414.07</v>
      </c>
      <c r="D142" s="82">
        <v>15827055.42</v>
      </c>
      <c r="E142" s="82">
        <v>6015457.0299999993</v>
      </c>
      <c r="F142" s="88">
        <v>753530.44</v>
      </c>
    </row>
    <row r="143" spans="1:6" x14ac:dyDescent="0.25">
      <c r="A143" s="10">
        <v>877</v>
      </c>
      <c r="B143" s="12" t="s">
        <v>344</v>
      </c>
      <c r="C143" s="85">
        <v>710210.47</v>
      </c>
      <c r="D143" s="82">
        <v>2727753.24</v>
      </c>
      <c r="E143" s="82">
        <v>3144056.6</v>
      </c>
      <c r="F143" s="88">
        <v>1001367.15</v>
      </c>
    </row>
    <row r="144" spans="1:6" x14ac:dyDescent="0.25">
      <c r="A144" s="10">
        <v>937</v>
      </c>
      <c r="B144" s="12" t="s">
        <v>345</v>
      </c>
      <c r="C144" s="85">
        <v>2747759.95</v>
      </c>
      <c r="D144" s="82">
        <v>9583082.4299999997</v>
      </c>
      <c r="E144" s="82">
        <v>7533184.4900000002</v>
      </c>
      <c r="F144" s="88">
        <v>2027958.72</v>
      </c>
    </row>
    <row r="145" spans="1:6" x14ac:dyDescent="0.25">
      <c r="A145" s="10">
        <v>869</v>
      </c>
      <c r="B145" s="12" t="s">
        <v>346</v>
      </c>
      <c r="C145" s="85">
        <v>500000</v>
      </c>
      <c r="D145" s="82">
        <v>2651580.15</v>
      </c>
      <c r="E145" s="82">
        <v>2298724.34</v>
      </c>
      <c r="F145" s="88">
        <v>496819.17</v>
      </c>
    </row>
    <row r="146" spans="1:6" x14ac:dyDescent="0.25">
      <c r="A146" s="10">
        <v>941</v>
      </c>
      <c r="B146" s="12" t="s">
        <v>347</v>
      </c>
      <c r="C146" s="85">
        <v>1522119.7242000001</v>
      </c>
      <c r="D146" s="82">
        <v>10900195.92</v>
      </c>
      <c r="E146" s="82">
        <v>8080272.709999999</v>
      </c>
      <c r="F146" s="88">
        <v>2132850.4900000002</v>
      </c>
    </row>
    <row r="147" spans="1:6" x14ac:dyDescent="0.25">
      <c r="A147" s="10">
        <v>938</v>
      </c>
      <c r="B147" s="12" t="s">
        <v>348</v>
      </c>
      <c r="C147" s="85">
        <v>4095781.27</v>
      </c>
      <c r="D147" s="82">
        <v>16479349.060000001</v>
      </c>
      <c r="E147" s="82">
        <v>14403828.5</v>
      </c>
      <c r="F147" s="88">
        <v>3998703.82</v>
      </c>
    </row>
    <row r="148" spans="1:6" x14ac:dyDescent="0.25">
      <c r="A148" s="10">
        <v>943</v>
      </c>
      <c r="B148" s="12" t="s">
        <v>349</v>
      </c>
      <c r="C148" s="85">
        <v>1040039.03</v>
      </c>
      <c r="D148" s="82">
        <v>4523712.16</v>
      </c>
      <c r="E148" s="82">
        <v>2964348.24</v>
      </c>
      <c r="F148" s="88">
        <v>649082.76</v>
      </c>
    </row>
    <row r="149" spans="1:6" x14ac:dyDescent="0.25">
      <c r="A149" s="10">
        <v>213</v>
      </c>
      <c r="B149" s="12" t="s">
        <v>350</v>
      </c>
      <c r="C149" s="87" t="s">
        <v>194</v>
      </c>
      <c r="D149" s="83" t="s">
        <v>194</v>
      </c>
      <c r="E149" s="84">
        <v>4041095.41</v>
      </c>
      <c r="F149" s="88">
        <v>987532.01</v>
      </c>
    </row>
    <row r="150" spans="1:6" x14ac:dyDescent="0.25">
      <c r="A150" s="10">
        <v>359</v>
      </c>
      <c r="B150" s="12" t="s">
        <v>351</v>
      </c>
      <c r="C150" s="85">
        <v>1625569.97</v>
      </c>
      <c r="D150" s="82">
        <v>5585450.3300000001</v>
      </c>
      <c r="E150" s="84">
        <v>5162254.91</v>
      </c>
      <c r="F150" s="88">
        <v>1526636.99</v>
      </c>
    </row>
    <row r="151" spans="1:6" x14ac:dyDescent="0.25">
      <c r="A151" s="10">
        <v>865</v>
      </c>
      <c r="B151" s="12" t="s">
        <v>352</v>
      </c>
      <c r="C151" s="85">
        <v>2055333.02</v>
      </c>
      <c r="D151" s="82">
        <v>6753045.9199999999</v>
      </c>
      <c r="E151" s="82">
        <v>8630681.5500000007</v>
      </c>
      <c r="F151" s="88">
        <v>2591775.7000000002</v>
      </c>
    </row>
    <row r="152" spans="1:6" x14ac:dyDescent="0.25">
      <c r="A152" s="10">
        <v>868</v>
      </c>
      <c r="B152" s="12" t="s">
        <v>353</v>
      </c>
      <c r="C152" s="85">
        <v>500000</v>
      </c>
      <c r="D152" s="82">
        <v>2406905.31</v>
      </c>
      <c r="E152" s="82">
        <v>1870043.63</v>
      </c>
      <c r="F152" s="88">
        <v>429329.26</v>
      </c>
    </row>
    <row r="153" spans="1:6" x14ac:dyDescent="0.25">
      <c r="A153" s="10">
        <v>344</v>
      </c>
      <c r="B153" s="12" t="s">
        <v>354</v>
      </c>
      <c r="C153" s="85">
        <v>1046545.72</v>
      </c>
      <c r="D153" s="82">
        <v>4390504.05</v>
      </c>
      <c r="E153" s="82">
        <v>4092751.09</v>
      </c>
      <c r="F153" s="88">
        <v>1209682</v>
      </c>
    </row>
    <row r="154" spans="1:6" x14ac:dyDescent="0.25">
      <c r="A154" s="10">
        <v>872</v>
      </c>
      <c r="B154" s="12" t="s">
        <v>355</v>
      </c>
      <c r="C154" s="85">
        <v>1266317.22</v>
      </c>
      <c r="D154" s="82">
        <v>5634050.4500000002</v>
      </c>
      <c r="E154" s="82">
        <v>9578819.9000000004</v>
      </c>
      <c r="F154" s="88">
        <v>797168.4</v>
      </c>
    </row>
    <row r="155" spans="1:6" x14ac:dyDescent="0.25">
      <c r="A155" s="10">
        <v>336</v>
      </c>
      <c r="B155" s="12" t="s">
        <v>356</v>
      </c>
      <c r="C155" s="85">
        <v>2254086.9900000002</v>
      </c>
      <c r="D155" s="82">
        <v>5808551.9400000004</v>
      </c>
      <c r="E155" s="82">
        <v>3876746.8100000005</v>
      </c>
      <c r="F155" s="88">
        <v>886241.34</v>
      </c>
    </row>
    <row r="156" spans="1:6" x14ac:dyDescent="0.25">
      <c r="A156" s="10">
        <v>885</v>
      </c>
      <c r="B156" s="12" t="s">
        <v>357</v>
      </c>
      <c r="C156" s="85">
        <v>1539043.81</v>
      </c>
      <c r="D156" s="82">
        <v>8408559.8100000005</v>
      </c>
      <c r="E156" s="82">
        <v>8187337.6600000001</v>
      </c>
      <c r="F156" s="88">
        <v>2394959.65</v>
      </c>
    </row>
    <row r="157" spans="1:6" x14ac:dyDescent="0.25">
      <c r="A157" s="92">
        <v>816</v>
      </c>
      <c r="B157" s="93" t="s">
        <v>358</v>
      </c>
      <c r="C157" s="94">
        <v>627439.06000000006</v>
      </c>
      <c r="D157" s="95">
        <v>7056626.1900000004</v>
      </c>
      <c r="E157" s="95">
        <v>2270412.4500000002</v>
      </c>
      <c r="F157" s="96">
        <v>451093.47</v>
      </c>
    </row>
  </sheetData>
  <sortState xmlns:xlrd2="http://schemas.microsoft.com/office/spreadsheetml/2017/richdata2" ref="A4:B157">
    <sortCondition ref="B4:B157"/>
  </sortState>
  <phoneticPr fontId="12" type="noConversion"/>
  <pageMargins left="0.70866141732283472" right="0.70866141732283472" top="0.74803149606299213" bottom="0.74803149606299213" header="0.31496062992125984" footer="0.31496062992125984"/>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ec07c698-60f5-424f-b9af-f4c59398b511" ContentTypeId="0x010100545E941595ED5448BA61900FDDAFF313"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3</Value>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c02f73938b5741d4934b358b31a1b80f xmlns="8c566321-f672-4e06-a901-b5e72b4c435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c02f73938b5741d4934b358b31a1b80f>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_dlc_DocId xmlns="ffc96c24-f5f4-43c4-aa5f-408afa277dda">TVWCA6RFTEWP-4-296282</_dlc_DocId>
    <i98b064926ea4fbe8f5b88c394ff652b xmlns="8c566321-f672-4e06-a901-b5e72b4c4357">
      <Terms xmlns="http://schemas.microsoft.com/office/infopath/2007/PartnerControls"/>
    </i98b064926ea4fbe8f5b88c394ff652b>
    <_dlc_DocIdUrl xmlns="ffc96c24-f5f4-43c4-aa5f-408afa277dda">
      <Url>https://educationgovuk.sharepoint.com/sites/ccu/_layouts/15/DocIdRedir.aspx?ID=TVWCA6RFTEWP-4-296282</Url>
      <Description>TVWCA6RFTEWP-4-296282</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A11A8780371A1E40B0419BE90FFD6A75" ma:contentTypeVersion="598" ma:contentTypeDescription="" ma:contentTypeScope="" ma:versionID="37600e0d33f8293e291fb6436f0a4d24">
  <xsd:schema xmlns:xsd="http://www.w3.org/2001/XMLSchema" xmlns:xs="http://www.w3.org/2001/XMLSchema" xmlns:p="http://schemas.microsoft.com/office/2006/metadata/properties" xmlns:ns2="8c566321-f672-4e06-a901-b5e72b4c4357" xmlns:ns3="ffc96c24-f5f4-43c4-aa5f-408afa277dda" targetNamespace="http://schemas.microsoft.com/office/2006/metadata/properties" ma:root="true" ma:fieldsID="f43c280c1fc81f4c41a46c36136a98f9" ns2:_="" ns3:_="">
    <xsd:import namespace="8c566321-f672-4e06-a901-b5e72b4c4357"/>
    <xsd:import namespace="ffc96c24-f5f4-43c4-aa5f-408afa277dda"/>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c02f73938b5741d4934b358b31a1b80f"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85148b0-514b-4b42-93e9-a2664066f267}" ma:internalName="TaxCatchAll" ma:showField="CatchAllData" ma:web="ffc96c24-f5f4-43c4-aa5f-408afa277dd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85148b0-514b-4b42-93e9-a2664066f267}" ma:internalName="TaxCatchAllLabel" ma:readOnly="true" ma:showField="CatchAllDataLabel" ma:web="ffc96c24-f5f4-43c4-aa5f-408afa277dda">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readOnly="false" ma:default="2;#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readOnly="false" ma:default="3;#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c02f73938b5741d4934b358b31a1b80f" ma:index="14" ma:taxonomy="true" ma:internalName="c02f73938b5741d4934b358b31a1b80f" ma:taxonomyFieldName="DfeRights_x003a_ProtectiveMarking" ma:displayName="Rights: Protective Marking" ma:readOnly="false" ma:default="1;#Official|0884c477-2e62-47ea-b19c-5af6e91124c5" ma:fieldId="{c02f7393-8b57-41d4-934b-358b31a1b80f}"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i98b064926ea4fbe8f5b88c394ff652b" ma:index="16"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c96c24-f5f4-43c4-aa5f-408afa277dda" elementFormDefault="qualified">
    <xsd:import namespace="http://schemas.microsoft.com/office/2006/documentManagement/types"/>
    <xsd:import namespace="http://schemas.microsoft.com/office/infopath/2007/PartnerControls"/>
    <xsd:element name="_dlc_DocId" ma:index="18" nillable="true" ma:displayName="Document ID Value" ma:description="The value of the document ID assigned to this item." ma:internalName="_dlc_DocId" ma:readOnly="false">
      <xsd:simpleType>
        <xsd:restriction base="dms:Text"/>
      </xsd:simpleType>
    </xsd:element>
    <xsd:element name="_dlc_DocIdUrl" ma:index="1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D a t a M a s h u p   x m l n s = " h t t p : / / s c h e m a s . m i c r o s o f t . c o m / D a t a M a s h u p " > A A A A A B Y D A A B Q S w M E F A A C A A g A U H r x W P Y S c a i m A A A A 9 g A A A B I A H A B D b 2 5 m a W c v U G F j a 2 F n Z S 5 4 b W w g o h g A K K A U A A A A A A A A A A A A A A A A A A A A A A A A A A A A h Y 8 x D o I w G I W v Q r r T l h K j I T 8 l 0 c F F E h M T 4 9 q U C o 1 Q D C 2 W u z l 4 J K 8 g R l E 3 x / e 9 b 3 j v f r 1 B N j R 1 c F G d 1 a 1 J U Y Q p C p S R b a F N m a L e H c M F y j h s h T y J U g W j b G w y 2 C J F l X P n h B D v P f Y x b r u S M E o j c s g 3 O 1 m p R q C P r P / L o T b W C S M V 4 r B / j e E M R z H F M z b H F M g E I d f m K 7 B x 7 7 P 9 g b D q a 9 d 3 i i s T r p d A p g j k / Y E / A F B L A w Q U A A I A C A B Q e v F 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H r x W C i K R 7 g O A A A A E Q A A A B M A H A B G b 3 J t d W x h c y 9 T Z W N 0 a W 9 u M S 5 t I K I Y A C i g F A A A A A A A A A A A A A A A A A A A A A A A A A A A A C t O T S 7 J z M 9 T C I b Q h t Y A U E s B A i 0 A F A A C A A g A U H r x W P Y S c a i m A A A A 9 g A A A B I A A A A A A A A A A A A A A A A A A A A A A E N v b m Z p Z y 9 Q Y W N r Y W d l L n h t b F B L A Q I t A B Q A A g A I A F B 6 8 V g P y u m r p A A A A O k A A A A T A A A A A A A A A A A A A A A A A P I A A A B b Q 2 9 u d G V u d F 9 U e X B l c 1 0 u e G 1 s U E s B A i 0 A F A A C A A g A U H r x 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Q Y E 5 K P f r h J g j h m M e g p 3 D g A A A A A A g A A A A A A A 2 Y A A M A A A A A Q A A A A e Z C 7 s D A 2 S D E B 3 Q H V T D W G T A A A A A A E g A A A o A A A A B A A A A D f p j U h S O 1 2 v f j k D 1 h a l Q x T U A A A A F 0 v o 8 j / a o Y A M D e + E B q B K g Q B D d m P D t w R G D E S O p Y I 0 o v c D P P f N V 4 a 9 7 g D j L O V 4 5 B Q d B E N V O N F W 5 e I W U + x 1 X o o V m f L G I w l Q G H I v o H 7 s r y 3 n h S q F A A A A L O q f g y 6 q x 1 C 2 o f l J U I Q G W a O 2 t v F < / D a t a M a s h u p > 
</file>

<file path=customXml/itemProps1.xml><?xml version="1.0" encoding="utf-8"?>
<ds:datastoreItem xmlns:ds="http://schemas.openxmlformats.org/officeDocument/2006/customXml" ds:itemID="{4882DE04-A13B-44BE-BDB6-20893FFC3D7C}">
  <ds:schemaRefs>
    <ds:schemaRef ds:uri="Microsoft.SharePoint.Taxonomy.ContentTypeSync"/>
  </ds:schemaRefs>
</ds:datastoreItem>
</file>

<file path=customXml/itemProps2.xml><?xml version="1.0" encoding="utf-8"?>
<ds:datastoreItem xmlns:ds="http://schemas.openxmlformats.org/officeDocument/2006/customXml" ds:itemID="{4D407F98-F671-49EE-B284-0AB31ACC9A80}">
  <ds:schemaRefs>
    <ds:schemaRef ds:uri="http://schemas.microsoft.com/sharepoint/events"/>
  </ds:schemaRefs>
</ds:datastoreItem>
</file>

<file path=customXml/itemProps3.xml><?xml version="1.0" encoding="utf-8"?>
<ds:datastoreItem xmlns:ds="http://schemas.openxmlformats.org/officeDocument/2006/customXml" ds:itemID="{46FF9EAC-2FEE-4923-ACF5-CB848FE29190}">
  <ds:schemaRefs>
    <ds:schemaRef ds:uri="http://schemas.microsoft.com/sharepoint/v3/contenttype/forms"/>
  </ds:schemaRefs>
</ds:datastoreItem>
</file>

<file path=customXml/itemProps4.xml><?xml version="1.0" encoding="utf-8"?>
<ds:datastoreItem xmlns:ds="http://schemas.openxmlformats.org/officeDocument/2006/customXml" ds:itemID="{B446B11A-3799-482E-98DE-C390AD5E60AA}">
  <ds:schemaRefs>
    <ds:schemaRef ds:uri="http://schemas.microsoft.com/office/2006/metadata/properties"/>
    <ds:schemaRef ds:uri="http://schemas.microsoft.com/office/infopath/2007/PartnerControls"/>
    <ds:schemaRef ds:uri="8c566321-f672-4e06-a901-b5e72b4c4357"/>
    <ds:schemaRef ds:uri="ffc96c24-f5f4-43c4-aa5f-408afa277dda"/>
  </ds:schemaRefs>
</ds:datastoreItem>
</file>

<file path=customXml/itemProps5.xml><?xml version="1.0" encoding="utf-8"?>
<ds:datastoreItem xmlns:ds="http://schemas.openxmlformats.org/officeDocument/2006/customXml" ds:itemID="{DEE0CFAE-9377-48DC-AD96-AF02CA49A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ffc96c24-f5f4-43c4-aa5f-408afa277d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9B93B8C0-4976-4BAA-9F37-CE37B8A84B5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Guidance Sheet</vt:lpstr>
      <vt:lpstr>Data Return</vt:lpstr>
      <vt:lpstr>Tables</vt:lpstr>
      <vt:lpstr>'Data Return'!Print_Area</vt:lpstr>
      <vt:lpstr>Tables!Print_Area</vt:lpstr>
      <vt:lpstr>Progress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BATH, Jonathan</dc:creator>
  <cp:keywords/>
  <dc:description/>
  <cp:lastModifiedBy>Eileen McMorrow</cp:lastModifiedBy>
  <cp:revision/>
  <dcterms:created xsi:type="dcterms:W3CDTF">2021-03-10T16:04:20Z</dcterms:created>
  <dcterms:modified xsi:type="dcterms:W3CDTF">2024-10-02T07:46:49Z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0x010100545E941595ED5448BA61900FDDAFF31300A11A8780371A1E40B0419BE90FFD6A75</vt:lpwstr>
  </property>
  <property fmtid="{D5CDD505-2E9C-101B-9397-08002B2CF9AE}" pid="3" name="IWPOrganisationalUnit">
    <vt:lpwstr/>
  </property>
  <property fmtid="{D5CDD505-2E9C-101B-9397-08002B2CF9AE}" pid="4" name="IWPOwner">
    <vt:lpwstr/>
  </property>
  <property fmtid="{D5CDD505-2E9C-101B-9397-08002B2CF9AE}" pid="5" name="DfeSubject">
    <vt:lpwstr/>
  </property>
  <property fmtid="{D5CDD505-2E9C-101B-9397-08002B2CF9AE}" pid="6" name="IWPFunction">
    <vt:lpwstr/>
  </property>
  <property fmtid="{D5CDD505-2E9C-101B-9397-08002B2CF9AE}" pid="7" name="IWPSiteType">
    <vt:lpwstr/>
  </property>
  <property fmtid="{D5CDD505-2E9C-101B-9397-08002B2CF9AE}" pid="8" name="j51fddf75c384a9e93218943a4d93394">
    <vt:lpwstr/>
  </property>
  <property fmtid="{D5CDD505-2E9C-101B-9397-08002B2CF9AE}" pid="9" name="IWPRightsProtectiveMarking">
    <vt:lpwstr/>
  </property>
  <property fmtid="{D5CDD505-2E9C-101B-9397-08002B2CF9AE}" pid="10" name="l3b5d7d928664d1d973b0bca654753c3">
    <vt:lpwstr/>
  </property>
  <property fmtid="{D5CDD505-2E9C-101B-9397-08002B2CF9AE}" pid="11" name="ne3f47d9a80143b781184f104f3d7002">
    <vt:lpwstr/>
  </property>
  <property fmtid="{D5CDD505-2E9C-101B-9397-08002B2CF9AE}" pid="12" name="c308197822434acba106e8325879afdb">
    <vt:lpwstr/>
  </property>
  <property fmtid="{D5CDD505-2E9C-101B-9397-08002B2CF9AE}" pid="13" name="DfeOrganisationalUnit">
    <vt:lpwstr>2;#DfE|cc08a6d4-dfde-4d0f-bd85-069ebcef80d5</vt:lpwstr>
  </property>
  <property fmtid="{D5CDD505-2E9C-101B-9397-08002B2CF9AE}" pid="14" name="IWPSubject">
    <vt:lpwstr/>
  </property>
  <property fmtid="{D5CDD505-2E9C-101B-9397-08002B2CF9AE}" pid="15" name="l9c5f524e04c4b649133d1de18784566">
    <vt:lpwstr/>
  </property>
  <property fmtid="{D5CDD505-2E9C-101B-9397-08002B2CF9AE}" pid="16" name="DfeRights:ProtectiveMarking">
    <vt:lpwstr>1;#Official|0884c477-2e62-47ea-b19c-5af6e91124c5</vt:lpwstr>
  </property>
  <property fmtid="{D5CDD505-2E9C-101B-9397-08002B2CF9AE}" pid="17" name="h5181134883947a99a38d116ffff0006">
    <vt:lpwstr/>
  </property>
  <property fmtid="{D5CDD505-2E9C-101B-9397-08002B2CF9AE}" pid="18" name="DfeOwner">
    <vt:lpwstr>3;#DfE|a484111e-5b24-4ad9-9778-c536c8c88985</vt:lpwstr>
  </property>
  <property fmtid="{D5CDD505-2E9C-101B-9397-08002B2CF9AE}" pid="19" name="_dlc_DocIdItemGuid">
    <vt:lpwstr>f8ed27c4-e83f-49c6-a17b-69889e104858</vt:lpwstr>
  </property>
  <property fmtid="{D5CDD505-2E9C-101B-9397-08002B2CF9AE}" pid="20" name="MediaServiceImageTags">
    <vt:lpwstr/>
  </property>
  <property fmtid="{D5CDD505-2E9C-101B-9397-08002B2CF9AE}" pid="21" name="lcf76f155ced4ddcb4097134ff3c332f">
    <vt:lpwstr/>
  </property>
</Properties>
</file>